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01 CIUDADELA\PLIEGOS CDU\"/>
    </mc:Choice>
  </mc:AlternateContent>
  <bookViews>
    <workbookView xWindow="0" yWindow="0" windowWidth="20490" windowHeight="7050"/>
  </bookViews>
  <sheets>
    <sheet name="ANEXO 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a">#REF!</definedName>
    <definedName name="\s">#REF!</definedName>
    <definedName name="_">#REF!</definedName>
    <definedName name="______________PJ50">#REF!</definedName>
    <definedName name="______________pj51">#REF!</definedName>
    <definedName name="_____________PJ50">#REF!</definedName>
    <definedName name="_____________pj51">#REF!</definedName>
    <definedName name="____________PJ50">#REF!</definedName>
    <definedName name="____________pj51">#REF!</definedName>
    <definedName name="___________PJ50">#REF!</definedName>
    <definedName name="___________pj51">#REF!</definedName>
    <definedName name="__________PJ50">#REF!</definedName>
    <definedName name="__________pj51">#REF!</definedName>
    <definedName name="_________PJ50">#REF!</definedName>
    <definedName name="_________pj51">#REF!</definedName>
    <definedName name="________PJ50">#REF!</definedName>
    <definedName name="________pj51">#REF!</definedName>
    <definedName name="_______PJ50">#REF!</definedName>
    <definedName name="_______pj51">#REF!</definedName>
    <definedName name="______oa55">#REF!</definedName>
    <definedName name="______PJ50">#REF!</definedName>
    <definedName name="______pj51">#REF!</definedName>
    <definedName name="_____AFC1">[1]INV!$A$25:$D$28</definedName>
    <definedName name="_____AFC3">[1]INV!$F$25:$I$28</definedName>
    <definedName name="_____AFC5">[1]INV!$K$25:$N$28</definedName>
    <definedName name="_____BGC1">[1]INV!$A$5:$D$8</definedName>
    <definedName name="_____BGC3">[1]INV!$F$5:$I$8</definedName>
    <definedName name="_____BGC5">[1]INV!$K$5:$N$8</definedName>
    <definedName name="_____CAC1">[1]INV!$A$19:$D$22</definedName>
    <definedName name="_____CAC3">[1]INV!$F$19:$I$22</definedName>
    <definedName name="_____CAC5">[1]INV!$K$19:$N$22</definedName>
    <definedName name="_____oa55">#REF!</definedName>
    <definedName name="_____PJ50">#REF!</definedName>
    <definedName name="_____pj51">#REF!</definedName>
    <definedName name="_____SBC1">[1]INV!$A$12:$D$15</definedName>
    <definedName name="_____SBC3">[1]INV!$F$12:$I$15</definedName>
    <definedName name="_____SBC5">[1]INV!$K$12:$N$15</definedName>
    <definedName name="_____xlfn.BAHTTEXT" hidden="1">#NAME?</definedName>
    <definedName name="____AFC1">[1]INV!$A$25:$D$28</definedName>
    <definedName name="____AFC3">[1]INV!$F$25:$I$28</definedName>
    <definedName name="____AFC5">[1]INV!$K$25:$N$28</definedName>
    <definedName name="____BGC1">[1]INV!$A$5:$D$8</definedName>
    <definedName name="____BGC3">[1]INV!$F$5:$I$8</definedName>
    <definedName name="____BGC5">[1]INV!$K$5:$N$8</definedName>
    <definedName name="____CAC1">[1]INV!$A$19:$D$22</definedName>
    <definedName name="____CAC3">[1]INV!$F$19:$I$22</definedName>
    <definedName name="____CAC5">[1]INV!$K$19:$N$22</definedName>
    <definedName name="____oa55">#REF!</definedName>
    <definedName name="____PJ50">#REF!</definedName>
    <definedName name="____pj51">#REF!</definedName>
    <definedName name="____SBC1">[1]INV!$A$12:$D$15</definedName>
    <definedName name="____SBC3">[1]INV!$F$12:$I$15</definedName>
    <definedName name="____SBC5">[1]INV!$K$12:$N$15</definedName>
    <definedName name="____xlfn.BAHTTEXT" hidden="1">#NAME?</definedName>
    <definedName name="___AFC1">[1]INV!$A$25:$D$28</definedName>
    <definedName name="___AFC3">[1]INV!$F$25:$I$28</definedName>
    <definedName name="___AFC5">[1]INV!$K$25:$N$28</definedName>
    <definedName name="___BGC1">[1]INV!$A$5:$D$8</definedName>
    <definedName name="___BGC3">[1]INV!$F$5:$I$8</definedName>
    <definedName name="___BGC5">[1]INV!$K$5:$N$8</definedName>
    <definedName name="___CAC1">[1]INV!$A$19:$D$22</definedName>
    <definedName name="___CAC3">[1]INV!$F$19:$I$22</definedName>
    <definedName name="___CAC5">[1]INV!$K$19:$N$22</definedName>
    <definedName name="___mes1">#REF!</definedName>
    <definedName name="___Mes2">#REF!</definedName>
    <definedName name="___Mes3">#REF!</definedName>
    <definedName name="___oa55">#REF!</definedName>
    <definedName name="___PJ50">#REF!</definedName>
    <definedName name="___pj51">#REF!</definedName>
    <definedName name="___SBC1">[1]INV!$A$12:$D$15</definedName>
    <definedName name="___SBC3">[1]INV!$F$12:$I$15</definedName>
    <definedName name="___SBC5">[1]INV!$K$12:$N$15</definedName>
    <definedName name="___xlfn.BAHTTEXT" hidden="1">#NAME?</definedName>
    <definedName name="__123Graph_A" hidden="1">[2]G.G!#REF!</definedName>
    <definedName name="__123Graph_AGraph2" hidden="1">[2]G.G!#REF!</definedName>
    <definedName name="__123Graph_X" hidden="1">[2]G.G!#REF!</definedName>
    <definedName name="__AFC1">[1]INV!$A$25:$D$28</definedName>
    <definedName name="__AFC3">[1]INV!$F$25:$I$28</definedName>
    <definedName name="__AFC5">[1]INV!$K$25:$N$28</definedName>
    <definedName name="__BGC1">[1]INV!$A$5:$D$8</definedName>
    <definedName name="__BGC3">[1]INV!$F$5:$I$8</definedName>
    <definedName name="__BGC5">[1]INV!$K$5:$N$8</definedName>
    <definedName name="__CAC1">[1]INV!$A$19:$D$22</definedName>
    <definedName name="__CAC3">[1]INV!$F$19:$I$22</definedName>
    <definedName name="__CAC5">[1]INV!$K$19:$N$22</definedName>
    <definedName name="__mes1">#REF!</definedName>
    <definedName name="__Mes2">#REF!</definedName>
    <definedName name="__Mes3">#REF!</definedName>
    <definedName name="__oa55">#REF!</definedName>
    <definedName name="__PJ50">#REF!</definedName>
    <definedName name="__pj51">#REF!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_SBC1">[1]INV!$A$12:$D$15</definedName>
    <definedName name="__SBC3">[1]INV!$F$12:$I$15</definedName>
    <definedName name="__SBC5">[1]INV!$K$12:$N$15</definedName>
    <definedName name="__xlfn.BAHTTEXT" hidden="1">#NAME?</definedName>
    <definedName name="_AFC1">[1]INV!$A$25:$D$28</definedName>
    <definedName name="_AFC3">[1]INV!$F$25:$I$28</definedName>
    <definedName name="_AFC5">[1]INV!$K$25:$N$28</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Fill" hidden="1">#REF!</definedName>
    <definedName name="_xlnm._FilterDatabase" localSheetId="0" hidden="1">'ANEXO B'!$A$6:$G$219</definedName>
    <definedName name="_Key1" hidden="1">#REF!</definedName>
    <definedName name="_Key2" hidden="1">#REF!</definedName>
    <definedName name="_mes1">#REF!</definedName>
    <definedName name="_Mes2">#REF!</definedName>
    <definedName name="_Mes3">#REF!</definedName>
    <definedName name="_oa55">#REF!</definedName>
    <definedName name="_Order1" hidden="1">0</definedName>
    <definedName name="_Order2" hidden="1">0</definedName>
    <definedName name="_Parse_Out" hidden="1">#REF!</definedName>
    <definedName name="_PJ50">#REF!</definedName>
    <definedName name="_pj51">#REF!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_SBC1">[1]INV!$A$12:$D$15</definedName>
    <definedName name="_SBC3">[1]INV!$F$12:$I$15</definedName>
    <definedName name="_SBC5">[1]INV!$K$12:$N$15</definedName>
    <definedName name="_Sort" hidden="1">#REF!</definedName>
    <definedName name="A">#REF!</definedName>
    <definedName name="A_impresión_IM">#REF!</definedName>
    <definedName name="AAC">[1]AASHTO!$A$14:$F$17</definedName>
    <definedName name="ABG">[1]AASHTO!$A$2:$F$5</definedName>
    <definedName name="AccessDatabase" hidden="1">"A:\SAIN.mdb"</definedName>
    <definedName name="activos">[3]Listado!$X$2:$X$17</definedName>
    <definedName name="actores">[4]actores!$B$2:$B$11</definedName>
    <definedName name="AD">#REF!</definedName>
    <definedName name="Adm">'[5]PRESUPUESTO BASE'!$F$294</definedName>
    <definedName name="ADMI">[6]AIU!$C$8</definedName>
    <definedName name="AIU">#REF!</definedName>
    <definedName name="ANE">'[7]ANEXO 7'!#REF!</definedName>
    <definedName name="AntCach">#REF!</definedName>
    <definedName name="ANTIC">#REF!</definedName>
    <definedName name="AnticAdic">#REF!</definedName>
    <definedName name="ANTICIPO">#REF!</definedName>
    <definedName name="ANTICIPOS">'[8]PAGO  Nº 01 '!$F$331</definedName>
    <definedName name="AÑOWUIE">'[9]Res-Accide-10'!$R$2:$R$7</definedName>
    <definedName name="ASB">[1]AASHTO!$A$8:$F$11</definedName>
    <definedName name="ASFadfwdgshard" hidden="1">#REF!</definedName>
    <definedName name="ASFALTO">'[10]5.2'!$D$21</definedName>
    <definedName name="AUI">#REF!</definedName>
    <definedName name="auto1">#REF!</definedName>
    <definedName name="auto2">#REF!</definedName>
    <definedName name="AVANCE">'[11]ACTA PARCIAL No.2'!$A$12:$N$172</definedName>
    <definedName name="AyudanteHR">[12]F.Prestacional!$E$10</definedName>
    <definedName name="b">#REF!</definedName>
    <definedName name="BALDOSA">#REF!</definedName>
    <definedName name="BASE">[13]PPAP!$1:$1048576</definedName>
    <definedName name="BASEDATOS">#REF!</definedName>
    <definedName name="BAT.SAN.RURAL">[14]FMI044_BALANCE!$A$198:$G$246</definedName>
    <definedName name="Beg_Bal">#REF!</definedName>
    <definedName name="bimestre">'[15]ESTADO RED'!$E$8</definedName>
    <definedName name="BuiltIn_Print_Area">#REF!</definedName>
    <definedName name="BuiltIn_Print_Area___2">#REF!</definedName>
    <definedName name="BuiltIn_Print_Titles">#REF!</definedName>
    <definedName name="BuscHSeguim">[5]SEGUIMIENTO!$P$27:$PS$57</definedName>
    <definedName name="BuscHSeguim2">[5]SEGUIMIENTO!$P$29:$PS$57</definedName>
    <definedName name="C_">#REF!</definedName>
    <definedName name="C__1">#REF!</definedName>
    <definedName name="cant">[16]BASE!$C$4:$H$261</definedName>
    <definedName name="Cant.ptas">[17]DEF!$D$6</definedName>
    <definedName name="Cant.vnas">[17]DEF!$D$7</definedName>
    <definedName name="CANT_1">#REF!</definedName>
    <definedName name="capitulo10">#REF!</definedName>
    <definedName name="capitulo11">'[13]CAP 5'!$1:$1048576</definedName>
    <definedName name="capitulo8">#REF!</definedName>
    <definedName name="capitulo9">#REF!</definedName>
    <definedName name="CASA" hidden="1">{"PRES REHAB ARM-PER POR ITEMS  KM A KM",#N/A,TRUE,"Rehabilitacion Arm-Per"}</definedName>
    <definedName name="categoria">[4]categoria!$B$2:$B$5</definedName>
    <definedName name="causa">#REF!</definedName>
    <definedName name="cccc">#REF!</definedName>
    <definedName name="cccccc">#REF!</definedName>
    <definedName name="CCTO16">#REF!</definedName>
    <definedName name="CCTO17">#REF!</definedName>
    <definedName name="CCTO21">#REF!</definedName>
    <definedName name="ccto210">#REF!</definedName>
    <definedName name="CCTON">#REF!</definedName>
    <definedName name="cd">#REF!</definedName>
    <definedName name="CDCT">'[5]PRESUPUESTO BASE'!$A$2</definedName>
    <definedName name="CDSeguim">[5]SEGUIMIENTO!$G$30</definedName>
    <definedName name="CDU">'[18]Presupuesto Contractual'!$A$7:$F$38</definedName>
    <definedName name="CEMENTO">[19]Insum!$A$3:$H$63</definedName>
    <definedName name="CG">'[20]tramo a-b tablones boyaca'!$F$12</definedName>
    <definedName name="CICLOPEO">#REF!</definedName>
    <definedName name="cindcr">[21]CRONOGRAMA!$F$22</definedName>
    <definedName name="CL">#REF!</definedName>
    <definedName name="clase">#REF!</definedName>
    <definedName name="CÑ">'[20]TABLONES LOS CEIBOS TRAMO B-C'!$F$12</definedName>
    <definedName name="COC.NUE.RUR">[14]FMI044_BALANCE!$A$14:$G$58</definedName>
    <definedName name="COC.NUE.URB">[14]FMI044_BALANCE!$A$60:$G$100</definedName>
    <definedName name="componentes">[3]Listado!$U$2:$U$9</definedName>
    <definedName name="COMPROBANTE_DE_PAGO">#REF!</definedName>
    <definedName name="CONJ">#REF!</definedName>
    <definedName name="CONL">#REF!</definedName>
    <definedName name="CONRES">#REF!</definedName>
    <definedName name="Consolidate_Area">#N/A</definedName>
    <definedName name="CONSTRUCTOR">'[8]PAGO  Nº 01 '!$C$8</definedName>
    <definedName name="contratista">'[20]tramo a-b tablones boyaca'!$F$45</definedName>
    <definedName name="CONTREC">#REF!</definedName>
    <definedName name="CR">#REF!</definedName>
    <definedName name="Criticos">#REF!</definedName>
    <definedName name="CronogFechaFin">[5]CRONOGRAMA!$BN$11</definedName>
    <definedName name="CronogFechaInic">[5]CRONOGRAMA!$BN$10</definedName>
    <definedName name="CUBIERTA">#REF!</definedName>
    <definedName name="CUÑASJ">#REF!</definedName>
    <definedName name="cv">#REF!</definedName>
    <definedName name="cv_51">#REF!</definedName>
    <definedName name="Data">#REF!</definedName>
    <definedName name="Database">#REF!</definedName>
    <definedName name="DD">#REF!</definedName>
    <definedName name="DDDD">#N/A</definedName>
    <definedName name="ddee">#REF!</definedName>
    <definedName name="demanto">#REF!</definedName>
    <definedName name="demanto_51">#REF!</definedName>
    <definedName name="desc_rps">[3]des_rps!$A$1:$A$364</definedName>
    <definedName name="e" hidden="1">{"PRES REHAB ARM-PER POR ITEMS  KM A KM",#N/A,TRUE,"Rehabilitacion Arm-Per"}</definedName>
    <definedName name="ee">[17]DEF!$C$5</definedName>
    <definedName name="electrico">#REF!</definedName>
    <definedName name="emanto">#REF!</definedName>
    <definedName name="emanto_51">#REF!</definedName>
    <definedName name="End_Bal">#REF!</definedName>
    <definedName name="ent_financiadoras">'[22]Entidades Financiadoras'!$A$1:$A$523</definedName>
    <definedName name="EQUI">[23]EQUIPO!$B$2:$B$36</definedName>
    <definedName name="EQUIPO">#REF!</definedName>
    <definedName name="EQUIPO_1">[23]EQUIPO!$B$2:$D$36</definedName>
    <definedName name="ERROR">[24]PANEL!$F$16</definedName>
    <definedName name="ESPECIFICACION">#REF!</definedName>
    <definedName name="Especificación">#REF!</definedName>
    <definedName name="EST.LEÑA.CUB.COC">[14]FMI044_BALANCE!$A$189:$G$196</definedName>
    <definedName name="EST.LEÑA.PISO.COC">[14]FMI044_BALANCE!$A$174:$G$187</definedName>
    <definedName name="estado">[25]Inicio!$V$3:$V$4</definedName>
    <definedName name="exCEL">#REF!</definedName>
    <definedName name="exCEL_51">#REF!</definedName>
    <definedName name="Excel_BuiltIn_Print_Area_17">#REF!</definedName>
    <definedName name="Excel_BuiltIn_Print_Area_25">#REF!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Titles_10">[26]SKJ452!#REF!</definedName>
    <definedName name="Excel_BuiltIn_Print_Titles_10_51">#REF!</definedName>
    <definedName name="Excel_BuiltIn_Print_Titles_11">[26]ITA878!#REF!</definedName>
    <definedName name="Excel_BuiltIn_Print_Titles_11_51">#REF!</definedName>
    <definedName name="Excel_BuiltIn_Print_Titles_12">'[26]AEA-944'!#REF!</definedName>
    <definedName name="Excel_BuiltIn_Print_Titles_12_51">#REF!</definedName>
    <definedName name="Excel_BuiltIn_Print_Titles_13">'[26]DUB-823'!#REF!</definedName>
    <definedName name="Excel_BuiltIn_Print_Titles_13_51">#REF!</definedName>
    <definedName name="Excel_BuiltIn_Print_Titles_14">'[26]GPI 526'!#REF!</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[26]XXJ617!#REF!</definedName>
    <definedName name="Excel_BuiltIn_Print_Titles_19_51">#REF!</definedName>
    <definedName name="Excel_BuiltIn_Print_Titles_20">#REF!</definedName>
    <definedName name="Excel_BuiltIn_Print_Titles_20_51">#REF!</definedName>
    <definedName name="Excel_BuiltIn_Print_Titles_21">[26]SNG_855!#REF!</definedName>
    <definedName name="Excel_BuiltIn_Print_Titles_21_51">#REF!</definedName>
    <definedName name="Excel_BuiltIn_Print_Titles_23">#REF!</definedName>
    <definedName name="Excel_BuiltIn_Print_Titles_23_51">#REF!</definedName>
    <definedName name="Excel_BuiltIn_Print_Titles_3">#REF!</definedName>
    <definedName name="Excel_BuiltIn_Print_Titles_3_51">#REF!</definedName>
    <definedName name="Excel_BuiltIn_Print_Titles_5">'[26]VEA 374'!#REF!</definedName>
    <definedName name="Excel_BuiltIn_Print_Titles_5_51">#REF!</definedName>
    <definedName name="Excel_BuiltIn_Print_Titles_5_XX">'[26]VEA 374'!#REF!</definedName>
    <definedName name="Excel_BuiltIn_Print_Titles_5_XX_51">#REF!</definedName>
    <definedName name="Excel_BuiltIn_Print_Titles_6">#REF!</definedName>
    <definedName name="Excel_BuiltIn_Print_Titles_6_51">#REF!</definedName>
    <definedName name="Excel_BuiltIn_Print_Titles_7">[26]HFB024!#REF!</definedName>
    <definedName name="Excel_BuiltIn_Print_Titles_7_51">#REF!</definedName>
    <definedName name="Excel_BuiltIn_Print_Titles_8">#REF!</definedName>
    <definedName name="Excel_BuiltIn_Print_Titles_8_51">#REF!</definedName>
    <definedName name="Excel_BuiltIn_Print_Titles_9">[26]PAJ825!#REF!</definedName>
    <definedName name="Excel_BuiltIn_Print_Titles_9_51">#REF!</definedName>
    <definedName name="EXCROC">'[27]Análisis de precios'!$H$52</definedName>
    <definedName name="Extra_Pay">#REF!</definedName>
    <definedName name="FAC" hidden="1">#REF!</definedName>
    <definedName name="fdadsfa" hidden="1">{"PRES REHAB ARM-PER POR ITEMS  KM A KM",#N/A,TRUE,"Rehabilitacion Arm-Per"}</definedName>
    <definedName name="fdsafd">#REF!</definedName>
    <definedName name="FFFFFFFFFFFFFFFFFFFFFFF">#REF!</definedName>
    <definedName name="form">[16]BASE!$C$4:$H$261</definedName>
    <definedName name="FORMALETA">#REF!</definedName>
    <definedName name="formu">[16]BASE!$C$4:$H$261</definedName>
    <definedName name="Full_Print">#REF!</definedName>
    <definedName name="GACETA">#REF!</definedName>
    <definedName name="GAJ">#REF!</definedName>
    <definedName name="GG">#N/A</definedName>
    <definedName name="GH">#N/A</definedName>
    <definedName name="GI">MATCH(0.01,End_Bal,-1)+1</definedName>
    <definedName name="GJ">#N/A</definedName>
    <definedName name="GK">OFFSET(Full_Print,0,0,GH)</definedName>
    <definedName name="GKJDGDIJZ">"Imagen 3"</definedName>
    <definedName name="GL" localSheetId="0">Scheduled_Payment+Extra_Payment</definedName>
    <definedName name="GL">Scheduled_Payment+Extra_Payment</definedName>
    <definedName name="GM">#N/A</definedName>
    <definedName name="GRUPO1">#REF!</definedName>
    <definedName name="GRUPO2">#REF!</definedName>
    <definedName name="Header_Row">ROW(#REF!)</definedName>
    <definedName name="HHHHHHHHHHH">#REF!</definedName>
    <definedName name="HOJA1">#REF!</definedName>
    <definedName name="HOJA1_1">#REF!</definedName>
    <definedName name="HUELLA">'[28]PPTO JAGC'!$A$11:$F$38</definedName>
    <definedName name="I">#REF!</definedName>
    <definedName name="I_1">#REF!</definedName>
    <definedName name="IF">'[29]A. P. U.'!#REF!</definedName>
    <definedName name="II">#REF!</definedName>
    <definedName name="IM">#REF!</definedName>
    <definedName name="IMPRE">[6]AIU!$C$9</definedName>
    <definedName name="Imprev">'[5]PRESUPUESTO BASE'!$F$295</definedName>
    <definedName name="imprv">[21]PRESUPUESTO!$F$80</definedName>
    <definedName name="IN">#REF!</definedName>
    <definedName name="inf">#REF!</definedName>
    <definedName name="inf_1">#REF!</definedName>
    <definedName name="INICIA">#REF!</definedName>
    <definedName name="Int">#REF!</definedName>
    <definedName name="intensidad">[3]Listado!$AE$2:$AE$4</definedName>
    <definedName name="Interest_Rate">#REF!</definedName>
    <definedName name="INTERVENTOR">'[8]PAGO  Nº 01 '!$C$9</definedName>
    <definedName name="ITEM">[30]ITEMS!$C$4:$H$259</definedName>
    <definedName name="ITEM_1">#REF!</definedName>
    <definedName name="ITEM1">#REF!</definedName>
    <definedName name="ITEM1.01">[31]APU!#REF!</definedName>
    <definedName name="ITEM1.02">[31]APU!#REF!</definedName>
    <definedName name="ITEM1.03">[31]APU!#REF!</definedName>
    <definedName name="ITEM1.04">[31]APU!#REF!</definedName>
    <definedName name="ITEM1.05">[31]APU!#REF!</definedName>
    <definedName name="ITEM1.06">[31]APU!#REF!</definedName>
    <definedName name="ITEM1.07">[31]APU!#REF!</definedName>
    <definedName name="ITEM1_133">#REF!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01">[31]APU!#REF!</definedName>
    <definedName name="ITEM2.02">[31]APU!#REF!</definedName>
    <definedName name="ITEM2.03">[31]APU!#REF!</definedName>
    <definedName name="ITEM2_133">#REF!</definedName>
    <definedName name="ITEM2_149">#REF!</definedName>
    <definedName name="ITEM2_186">#REF!</definedName>
    <definedName name="ITEM2_187">#REF!</definedName>
    <definedName name="item210.3">#REF!</definedName>
    <definedName name="item230.1">#REF!</definedName>
    <definedName name="ITEM3">#REF!</definedName>
    <definedName name="ITEM3.01">[31]APU!#REF!</definedName>
    <definedName name="ITEM3.02">[31]APU!#REF!</definedName>
    <definedName name="ITEM3.03">[31]APU!#REF!</definedName>
    <definedName name="ITEM3.04">[31]APU!#REF!</definedName>
    <definedName name="ITEM3.05">[31]APU!#REF!</definedName>
    <definedName name="ITEM3_133">#REF!</definedName>
    <definedName name="ITEM3_149">#REF!</definedName>
    <definedName name="ITEM3_186">#REF!</definedName>
    <definedName name="ITEM3_187">#REF!</definedName>
    <definedName name="item310">#REF!</definedName>
    <definedName name="item320.2">#REF!</definedName>
    <definedName name="item330.1">#REF!</definedName>
    <definedName name="ITEM4.01">[31]APU!#REF!</definedName>
    <definedName name="ITEM4.02">[31]APU!#REF!</definedName>
    <definedName name="ITEM4.03">[31]APU!#REF!</definedName>
    <definedName name="ITEM4.04">[31]APU!#REF!</definedName>
    <definedName name="ITEM4.05">[31]APU!#REF!</definedName>
    <definedName name="item420">#REF!</definedName>
    <definedName name="item450.2P">#REF!</definedName>
    <definedName name="ITEM5.01">[31]APU!#REF!</definedName>
    <definedName name="ITEM5.02">[31]APU!#REF!</definedName>
    <definedName name="ITEM6.01">[31]APU!#REF!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s">[32]LISTA!$B$10:$B$219</definedName>
    <definedName name="IVA">[6]AIU!$C$11</definedName>
    <definedName name="IvaSUtl">'[5]PRESUPUESTO BASE'!$F$298</definedName>
    <definedName name="JAC">'[33]PPTO JAG'!$A$7:$F$209</definedName>
    <definedName name="JAG">'[31]PPTO JAG'!$A$7:$F$193</definedName>
    <definedName name="jefe">[34]INTERV.!$A$42</definedName>
    <definedName name="jev">'[35]Desmonte y Limpieza'!$J$4</definedName>
    <definedName name="JJJ">#REF!</definedName>
    <definedName name="KK">#REF!</definedName>
    <definedName name="KKKKKKKKKKKKKKKKKKKKKK">#REF!</definedName>
    <definedName name="L">#REF!</definedName>
    <definedName name="L_L">#N/A</definedName>
    <definedName name="LA" hidden="1">[2]G.G!#REF!</definedName>
    <definedName name="LABOR">#REF!</definedName>
    <definedName name="Last_Row">#N/A</definedName>
    <definedName name="LBACTA01">'[18]Acta de Pago Parcial No. 01'!#REF!</definedName>
    <definedName name="LI">#REF!</definedName>
    <definedName name="LICITACION">#REF!</definedName>
    <definedName name="LIMPIO">#REF!</definedName>
    <definedName name="LINEA">[36]CONT_ADI!#REF!</definedName>
    <definedName name="lista">[37]LISTA!$B$10:$D$219</definedName>
    <definedName name="Loan_Amount">#REF!</definedName>
    <definedName name="Loan_Start">#REF!</definedName>
    <definedName name="Loan_Years">#REF!</definedName>
    <definedName name="LOCA" localSheetId="0">[38]!absc</definedName>
    <definedName name="LOCA">[38]!absc</definedName>
    <definedName name="LQACTA01">'[18]Acta de Pago Parcial No. 01'!#REF!</definedName>
    <definedName name="M">[39]Hoja5!$K$7</definedName>
    <definedName name="MAQUINAR">[19]Insum!$A$68:$H$98</definedName>
    <definedName name="marcolegal">[40]Listado!$T$2:$T$12</definedName>
    <definedName name="MAT">#REF!</definedName>
    <definedName name="MAT_1">#REF!</definedName>
    <definedName name="MATER">[23]MATERIAL!$B$3:$B$580</definedName>
    <definedName name="MATERIALES">[23]MATERIAL!$B$2:$D$580</definedName>
    <definedName name="MATRIZ">#REF!</definedName>
    <definedName name="MEJ.BAT.SAN.RUR">[14]FMI044_BALANCE!$A$248:$G$291</definedName>
    <definedName name="MEJ.BAT.SAN.URB">[14]FMI044_BALANCE!$A$293:$G$324</definedName>
    <definedName name="MEJ.COC.EST.LEÑA">[14]FMI044_BALANCE!$A$130:$G$172</definedName>
    <definedName name="MEJ.COC.URB">[14]FMI044_BALANCE!$A$102:$G$128</definedName>
    <definedName name="MESES">#REF!</definedName>
    <definedName name="MesIn">#REF!</definedName>
    <definedName name="Minimo">#REF!</definedName>
    <definedName name="MOJA">#REF!</definedName>
    <definedName name="MORTERO">#REF!</definedName>
    <definedName name="MORTERO24">#REF!</definedName>
    <definedName name="municipio">[34]INTERV.!$F$24</definedName>
    <definedName name="MURO">#REF!</definedName>
    <definedName name="nece.cab">#REF!</definedName>
    <definedName name="NUEVA">#REF!</definedName>
    <definedName name="Num_Pmt_Per_Year">#REF!</definedName>
    <definedName name="Number_of_Payments">MATCH(0.01,End_Bal,-1)+1</definedName>
    <definedName name="NVOCD">[5]INSUMOS!$P$6</definedName>
    <definedName name="O">#REF!</definedName>
    <definedName name="OBJETO">'[8]PAGO  Nº 01 '!$C$3</definedName>
    <definedName name="obra">[34]INTERV.!$F$23</definedName>
    <definedName name="obracivil">[13]PPAP!#REF!</definedName>
    <definedName name="OF">#REF!</definedName>
    <definedName name="OficialHR">[12]F.Prestacional!$G$10</definedName>
    <definedName name="ok">[41]PRESUPUESTO!$A$8:$B$45</definedName>
    <definedName name="ONACTA01">'[18]Acta de Pago Parcial No. 01'!#REF!</definedName>
    <definedName name="ooo">#REF!</definedName>
    <definedName name="orden">[34]INTERV.!$F$22</definedName>
    <definedName name="P">#REF!</definedName>
    <definedName name="P_CONTADOR">#REF!</definedName>
    <definedName name="Pay_Date">#REF!</definedName>
    <definedName name="Pay_Num">#REF!</definedName>
    <definedName name="Payment_Date" localSheetId="0">DATE(YEAR([0]!Loan_Start),MONTH([0]!Loan_Start)+Payment_Number,DAY([0]!Loan_Start))</definedName>
    <definedName name="Payment_Date">DATE(YEAR(Loan_Start),MONTH(Loan_Start)+Payment_Number,DAY(Loan_Start))</definedName>
    <definedName name="PIAMONTE">'[42]P.E. HOSPITAL'!$A$3:$F$280</definedName>
    <definedName name="PLACA">#REF!</definedName>
    <definedName name="PlazAIU">#REF!</definedName>
    <definedName name="PLAZO">#REF!</definedName>
    <definedName name="po" hidden="1">{"PRES REHAB ARM-PER POR ITEMS  KM A KM",#N/A,TRUE,"Rehabilitacion Arm-Per"}</definedName>
    <definedName name="PP">#REF!</definedName>
    <definedName name="PPPPP">#REF!</definedName>
    <definedName name="PRE">#REF!</definedName>
    <definedName name="PRE_1">#REF!</definedName>
    <definedName name="PREACTAU">#REF!</definedName>
    <definedName name="PRECIO">[30]PRECIOS!$A$5:$M$150</definedName>
    <definedName name="PRECIOS">#REF!</definedName>
    <definedName name="PREST">#REF!</definedName>
    <definedName name="presu">[41]PRESUPUESTO!$A$8:$C$45</definedName>
    <definedName name="PRESUPUESTO">#REF!</definedName>
    <definedName name="PRIMERO">#REF!</definedName>
    <definedName name="Princ">#REF!</definedName>
    <definedName name="Print_Area">#REF!,#REF!</definedName>
    <definedName name="PRINT_AREA_MI">#N/A</definedName>
    <definedName name="Print_Area_Reset">OFFSET(Full_Print,0,0,Last_Row)</definedName>
    <definedName name="PRINT_TITLES_MI">#N/A</definedName>
    <definedName name="proceso">[43]procesos!$A$2:$A$74</definedName>
    <definedName name="PROG" hidden="1">#REF!</definedName>
    <definedName name="programas">'[43]Programa Presupuestal'!$B$2:$B$26</definedName>
    <definedName name="Proponente">#REF!</definedName>
    <definedName name="PRUEBA" localSheetId="0">[44]!absc</definedName>
    <definedName name="PRUEBA">[44]!absc</definedName>
    <definedName name="PRUEBA2">#REF!</definedName>
    <definedName name="QQQ" localSheetId="0">DATE(YEAR([0]!Loan_Start),MONTH([0]!Loan_Start)+Payment_Number,DAY([0]!Loan_Start))</definedName>
    <definedName name="QQQ">DATE(YEAR(Loan_Start),MONTH(Loan_Start)+Payment_Number,DAY(Loan_Start))</definedName>
    <definedName name="RANGO" hidden="1">{"PRES REHAB ARM-PER POR ITEMS  KM A KM",#N/A,TRUE,"Rehabilitacion Arm-Per"}</definedName>
    <definedName name="RangoNombre1">[13]PPAP!#REF!</definedName>
    <definedName name="RE">#N/A</definedName>
    <definedName name="RECCUN">#REF!</definedName>
    <definedName name="regional">[15]CARRETERAS!$A$2</definedName>
    <definedName name="regiones">[4]Listado!$B$2:$B$9</definedName>
    <definedName name="rell">#REF!</definedName>
    <definedName name="Renoai">#REF!</definedName>
    <definedName name="reprogra">'[45]PREACTA Y CONTRATISTAS'!$Z$35:$Z$39</definedName>
    <definedName name="REPROGRAMACION">#REF!</definedName>
    <definedName name="residente">'[15]GENERALIDADES '!$E$9</definedName>
    <definedName name="resul">#REF!</definedName>
    <definedName name="resumenlicit">#REF!</definedName>
    <definedName name="rsadf">#REF!</definedName>
    <definedName name="RT" hidden="1">[2]G.G!#REF!</definedName>
    <definedName name="SALARIOS">#REF!</definedName>
    <definedName name="SbtPpto">'[5]PRESUPUESTO BASE'!$G$290</definedName>
    <definedName name="Sched_Pay">#REF!</definedName>
    <definedName name="Scheduled_Extra_Payments">#REF!</definedName>
    <definedName name="Scheduled_Interest_Rate">#REF!</definedName>
    <definedName name="Scheduled_Monthly_Payment">#REF!</definedName>
    <definedName name="sector_central">[4]entifinan!$C$1:$C$333</definedName>
    <definedName name="SEGUNDO">#REF!</definedName>
    <definedName name="selalternativas">[4]Listado!$S$2:$S$3</definedName>
    <definedName name="SEMANA">[46]CRONOGRAMA!$I$26:$AF$26</definedName>
    <definedName name="SEP">[47]DEF!$C$5</definedName>
    <definedName name="SG">'[20]tramo a-b tablones boyaca'!#REF!</definedName>
    <definedName name="SL">#REF!</definedName>
    <definedName name="SOBRE">#REF!</definedName>
    <definedName name="SOLADO">#REF!</definedName>
    <definedName name="SR">#REF!</definedName>
    <definedName name="SS">#REF!</definedName>
    <definedName name="SSSSSSSSSSSSS">#REF!</definedName>
    <definedName name="SUMAU">#REF!</definedName>
    <definedName name="sumideros">'[20]tramo a-b tablones boyaca'!#REF!</definedName>
    <definedName name="SUMJ">#REF!</definedName>
    <definedName name="SUNREC">#REF!</definedName>
    <definedName name="t" localSheetId="0">[48]!absc</definedName>
    <definedName name="t">[48]!absc</definedName>
    <definedName name="TABLA">#REF!</definedName>
    <definedName name="TABLA_1">#REF!</definedName>
    <definedName name="TASA">#REF!</definedName>
    <definedName name="tipos_entidad">[22]tipos_entidad!$A$1:$A$5</definedName>
    <definedName name="tipov">#REF!</definedName>
    <definedName name="TITULO">#REF!</definedName>
    <definedName name="TITULO_1">#REF!</definedName>
    <definedName name="TITULO1">[49]otros!$A$31</definedName>
    <definedName name="TITULO2">[49]otros!$A$32</definedName>
    <definedName name="TOTAL">#REF!</definedName>
    <definedName name="TOTAL_1">#REF!</definedName>
    <definedName name="Total_Interest">#REF!</definedName>
    <definedName name="Total_Pay">#REF!</definedName>
    <definedName name="Total_Payment" localSheetId="0">Scheduled_Payment+Extra_Payment</definedName>
    <definedName name="Total_Payment">Scheduled_Payment+Extra_Payment</definedName>
    <definedName name="TotalAIU">'[5]PRESUPUESTO BASE'!$F$297</definedName>
    <definedName name="TRAT">[50]desmonte!$E$48</definedName>
    <definedName name="TT">#REF!</definedName>
    <definedName name="TtlCD">'[5]PRESUPUESTO BASE'!$G$293</definedName>
    <definedName name="TtlCDCronog">[5]CRONOGRAMA!$H$27</definedName>
    <definedName name="U">#REF!</definedName>
    <definedName name="U_1">#REF!</definedName>
    <definedName name="Ubicación">#REF!</definedName>
    <definedName name="UNI">[31]ECONOMICA!$A$3:$F$82</definedName>
    <definedName name="unidad">'[51]Datos Desplegables'!$A$2:$A$39</definedName>
    <definedName name="Unidades">[52]Presup_Cancha!$J$14:$J$15</definedName>
    <definedName name="UNITARIO">[53]Unitarios!$A$3:$D$13</definedName>
    <definedName name="Unitarios">#REF!</definedName>
    <definedName name="UT">#REF!</definedName>
    <definedName name="UTB">'[54]PROPUESTA ECONOMICA'!$A$3:$E$76</definedName>
    <definedName name="UTIL">[6]AIU!$C$10</definedName>
    <definedName name="Utilidad">'[5]PRESUPUESTO BASE'!$F$296</definedName>
    <definedName name="VACUMULADO">#REF!</definedName>
    <definedName name="VAL_A">'[55]ACTIVIDADES INTERVENCION'!$AE$36</definedName>
    <definedName name="VAL_B">'[55]ACTIVIDADES INTERVENCION'!$BR$26</definedName>
    <definedName name="VAL_C">'[55]ACTIVIDADES INTERVENCION'!$AE$119</definedName>
    <definedName name="VAL_E">'[55]ACTIVIDADES INTERVENCION'!$BR$82</definedName>
    <definedName name="VAL_F">'[55]ACTIVIDADES INTERVENCION'!$AE$139</definedName>
    <definedName name="VAL_G">'[55]ACTIVIDADES INTERVENCION'!$BR$119</definedName>
    <definedName name="VAL_H">'[55]ACTIVIDADES INTERVENCION'!$BR$143</definedName>
    <definedName name="valor">[34]INTERV.!$F$25</definedName>
    <definedName name="VALOR1">#REF!</definedName>
    <definedName name="VALOR2">#REF!</definedName>
    <definedName name="VALOR3">#REF!</definedName>
    <definedName name="ValorFPpto">[21]PRESUPUESTO!$G$1</definedName>
    <definedName name="Values_Entered">IF(Loan_Amount*Interest_Rate*Loan_Years*Loan_Start&gt;0,1,0)</definedName>
    <definedName name="vcontrato">#REF!</definedName>
    <definedName name="VIGENCIAS">[56]CRONOGRAMA!$F$22</definedName>
    <definedName name="villa">#REF!</definedName>
    <definedName name="VrMeta">#REF!</definedName>
    <definedName name="VRTTLPPTO">[12]PRESUPUESTO!$G$28</definedName>
    <definedName name="VVV">#REF!</definedName>
    <definedName name="W">[3]Listado!$AI$2:$AI$85</definedName>
    <definedName name="WE">#N/A</definedName>
    <definedName name="WER">'[9]Res-Accide-10'!$S$2:$S$7</definedName>
    <definedName name="WILSON">'[9]Res-Accide-10'!#REF!</definedName>
    <definedName name="wrn.ESTADO._.REHABILITACION." hidden="1">{"PRES REHAB ARM-PER POR ITEMS  KM A KM",#N/A,TRUE,"Rehabilitacion Arm-Per"}</definedName>
    <definedName name="www">#REF!</definedName>
    <definedName name="XX">#REF!</definedName>
    <definedName name="XX_51">#REF!</definedName>
    <definedName name="XXX">'[57]4.2'!$B$38</definedName>
    <definedName name="XXXX">#REF!</definedName>
    <definedName name="z">#REF!</definedName>
    <definedName name="zz">[58]DEF!$C$5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1" i="1" l="1"/>
  <c r="F224" i="1" l="1"/>
  <c r="F225" i="1" l="1"/>
  <c r="F226" i="1"/>
  <c r="F227" i="1"/>
  <c r="F228" i="1"/>
  <c r="F236" i="1" l="1"/>
  <c r="G236" i="1"/>
  <c r="F235" i="1"/>
  <c r="G226" i="1"/>
  <c r="G227" i="1"/>
  <c r="D239" i="1" l="1"/>
  <c r="G235" i="1"/>
  <c r="F237" i="1" s="1"/>
  <c r="F238" i="1" s="1"/>
  <c r="F239" i="1" s="1"/>
  <c r="G228" i="1"/>
  <c r="G225" i="1"/>
  <c r="F229" i="1" s="1"/>
  <c r="G219" i="1"/>
  <c r="G218" i="1"/>
  <c r="G217" i="1"/>
  <c r="G214" i="1"/>
  <c r="G213" i="1"/>
  <c r="G212" i="1"/>
  <c r="G211" i="1"/>
  <c r="G210" i="1"/>
  <c r="G209" i="1"/>
  <c r="G208" i="1"/>
  <c r="G207" i="1"/>
  <c r="G206" i="1"/>
  <c r="G205" i="1"/>
  <c r="G204" i="1"/>
  <c r="G201" i="1"/>
  <c r="G200" i="1"/>
  <c r="G199" i="1"/>
  <c r="G198" i="1"/>
  <c r="G195" i="1"/>
  <c r="G194" i="1"/>
  <c r="G193" i="1"/>
  <c r="G192" i="1"/>
  <c r="G191" i="1"/>
  <c r="G188" i="1"/>
  <c r="G187" i="1"/>
  <c r="G186" i="1"/>
  <c r="G185" i="1"/>
  <c r="G184" i="1"/>
  <c r="G180" i="1"/>
  <c r="G179" i="1"/>
  <c r="G178" i="1"/>
  <c r="G177" i="1"/>
  <c r="G176" i="1"/>
  <c r="G175" i="1"/>
  <c r="G174" i="1"/>
  <c r="G173" i="1"/>
  <c r="G170" i="1"/>
  <c r="G169" i="1"/>
  <c r="G168" i="1"/>
  <c r="G167" i="1"/>
  <c r="G166" i="1"/>
  <c r="G165" i="1"/>
  <c r="G164" i="1"/>
  <c r="G160" i="1"/>
  <c r="G159" i="1"/>
  <c r="G158" i="1"/>
  <c r="G157" i="1"/>
  <c r="G156" i="1"/>
  <c r="G155" i="1"/>
  <c r="G154" i="1"/>
  <c r="G153" i="1"/>
  <c r="G152" i="1"/>
  <c r="G151" i="1"/>
  <c r="G150" i="1"/>
  <c r="G147" i="1"/>
  <c r="G146" i="1"/>
  <c r="G145" i="1"/>
  <c r="G144" i="1"/>
  <c r="G143" i="1"/>
  <c r="G142" i="1"/>
  <c r="G141" i="1"/>
  <c r="G140" i="1"/>
  <c r="G137" i="1"/>
  <c r="G136" i="1"/>
  <c r="G135" i="1"/>
  <c r="G134" i="1"/>
  <c r="G133" i="1"/>
  <c r="G132" i="1"/>
  <c r="G131" i="1"/>
  <c r="G130" i="1"/>
  <c r="G126" i="1"/>
  <c r="G125" i="1"/>
  <c r="G124" i="1"/>
  <c r="G123" i="1"/>
  <c r="G122" i="1"/>
  <c r="G121" i="1"/>
  <c r="G120" i="1"/>
  <c r="G119" i="1"/>
  <c r="G118" i="1"/>
  <c r="G117" i="1"/>
  <c r="G116" i="1"/>
  <c r="G113" i="1"/>
  <c r="G112" i="1"/>
  <c r="G111" i="1"/>
  <c r="G110" i="1"/>
  <c r="G109" i="1"/>
  <c r="G108" i="1"/>
  <c r="G107" i="1"/>
  <c r="G106" i="1"/>
  <c r="G105" i="1"/>
  <c r="G104" i="1"/>
  <c r="G103" i="1"/>
  <c r="G102" i="1"/>
  <c r="G98" i="1"/>
  <c r="G97" i="1"/>
  <c r="G96" i="1"/>
  <c r="G95" i="1"/>
  <c r="G94" i="1"/>
  <c r="G93" i="1"/>
  <c r="G92" i="1"/>
  <c r="G91" i="1"/>
  <c r="G90" i="1"/>
  <c r="G89" i="1"/>
  <c r="G88" i="1"/>
  <c r="G87" i="1"/>
  <c r="G84" i="1"/>
  <c r="G83" i="1"/>
  <c r="G82" i="1"/>
  <c r="G81" i="1"/>
  <c r="G80" i="1"/>
  <c r="G79" i="1"/>
  <c r="G78" i="1"/>
  <c r="G77" i="1"/>
  <c r="G74" i="1"/>
  <c r="G73" i="1"/>
  <c r="G72" i="1"/>
  <c r="G71" i="1"/>
  <c r="G70" i="1"/>
  <c r="G67" i="1"/>
  <c r="G68" i="1" s="1"/>
  <c r="G64" i="1"/>
  <c r="G63" i="1"/>
  <c r="G62" i="1"/>
  <c r="G61" i="1"/>
  <c r="G60" i="1"/>
  <c r="G59" i="1"/>
  <c r="G58" i="1"/>
  <c r="G54" i="1"/>
  <c r="G53" i="1"/>
  <c r="G52" i="1"/>
  <c r="G51" i="1"/>
  <c r="G50" i="1"/>
  <c r="G49" i="1"/>
  <c r="G48" i="1"/>
  <c r="G47" i="1"/>
  <c r="G46" i="1"/>
  <c r="G45" i="1"/>
  <c r="G42" i="1"/>
  <c r="G41" i="1"/>
  <c r="G40" i="1"/>
  <c r="G39" i="1"/>
  <c r="G38" i="1"/>
  <c r="G37" i="1"/>
  <c r="G36" i="1"/>
  <c r="G35" i="1"/>
  <c r="G34" i="1"/>
  <c r="G33" i="1"/>
  <c r="G32" i="1"/>
  <c r="G31" i="1"/>
  <c r="G30" i="1"/>
  <c r="G27" i="1"/>
  <c r="G26" i="1"/>
  <c r="G23" i="1"/>
  <c r="G22" i="1"/>
  <c r="G21" i="1"/>
  <c r="G20" i="1"/>
  <c r="G19" i="1"/>
  <c r="G18" i="1"/>
  <c r="G15" i="1"/>
  <c r="G14" i="1"/>
  <c r="G13" i="1"/>
  <c r="G12" i="1"/>
  <c r="G11" i="1"/>
  <c r="G10" i="1"/>
  <c r="G9" i="1"/>
  <c r="F230" i="1" l="1"/>
  <c r="F241" i="1" s="1"/>
  <c r="G202" i="1"/>
  <c r="G196" i="1"/>
  <c r="G75" i="1"/>
  <c r="G65" i="1"/>
  <c r="G28" i="1"/>
  <c r="G24" i="1"/>
  <c r="G229" i="1"/>
  <c r="G230" i="1" s="1"/>
  <c r="G237" i="1"/>
  <c r="G238" i="1" s="1"/>
  <c r="G239" i="1" s="1"/>
  <c r="G55" i="1"/>
  <c r="G127" i="1"/>
  <c r="G138" i="1"/>
  <c r="G148" i="1"/>
  <c r="G161" i="1"/>
  <c r="G16" i="1"/>
  <c r="G43" i="1"/>
  <c r="G114" i="1"/>
  <c r="G215" i="1"/>
  <c r="G181" i="1"/>
  <c r="G189" i="1"/>
  <c r="G171" i="1"/>
  <c r="G85" i="1"/>
  <c r="G99" i="1"/>
  <c r="G241" i="1" l="1"/>
</calcChain>
</file>

<file path=xl/sharedStrings.xml><?xml version="1.0" encoding="utf-8"?>
<sst xmlns="http://schemas.openxmlformats.org/spreadsheetml/2006/main" count="624" uniqueCount="386">
  <si>
    <t>ITEM</t>
  </si>
  <si>
    <t>APU Número</t>
  </si>
  <si>
    <t>DESCRIPCIÓN</t>
  </si>
  <si>
    <t>UNID.</t>
  </si>
  <si>
    <t>CANT.</t>
  </si>
  <si>
    <t>VR. TOTAL</t>
  </si>
  <si>
    <t>A</t>
  </si>
  <si>
    <t>PISTA DE ATLETISMO</t>
  </si>
  <si>
    <t>PRELIMINARES</t>
  </si>
  <si>
    <t>1.1</t>
  </si>
  <si>
    <t>Localización y replanteo de pista, incluye localización de áreas de pista, medias lunas, área de entrada maratón, de calentamiento, localización de cerramientos, comisión y equipo de topografía durante la ejecución de la obra.</t>
  </si>
  <si>
    <t>M2</t>
  </si>
  <si>
    <t>1.2</t>
  </si>
  <si>
    <t>Demolición de viga perimetral de pista atlética existente en concreto, incluyendo cimentación del mismo, dimensión promedio .015 x 0.40; y viga de cerramiento existente calle 10 N y carrera 2 calle 15 N</t>
  </si>
  <si>
    <t>ML</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</si>
  <si>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</si>
  <si>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</si>
  <si>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</si>
  <si>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</si>
  <si>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</si>
  <si>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</si>
  <si>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M3</t>
  </si>
  <si>
    <t>1.6</t>
  </si>
  <si>
    <t xml:space="preserve">Excavación manual de material común existente, sin retiro de sobrantes para construcción de viga </t>
  </si>
  <si>
    <t>1.7</t>
  </si>
  <si>
    <t>Acarreo, cargue y retiro en volqueta de material de demoliciones, excavaciones y sobrantes</t>
  </si>
  <si>
    <t>SUBTOTAL</t>
  </si>
  <si>
    <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</si>
  <si>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</si>
  <si>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</si>
  <si>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</si>
  <si>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</si>
  <si>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</si>
  <si>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</si>
  <si>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</si>
  <si>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</si>
  <si>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</si>
  <si>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</si>
  <si>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</si>
  <si>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</si>
  <si>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</si>
  <si>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</si>
  <si>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</si>
  <si>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</si>
  <si>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</si>
  <si>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</si>
  <si>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</si>
  <si>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</si>
  <si>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</si>
  <si>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</si>
  <si>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</si>
  <si>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</si>
  <si>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</si>
  <si>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</si>
  <si>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</si>
  <si>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</si>
  <si>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</si>
  <si>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</si>
  <si>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</si>
  <si>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</si>
  <si>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</si>
  <si>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</si>
  <si>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</si>
  <si>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</si>
  <si>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</si>
  <si>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</si>
  <si>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</si>
  <si>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</si>
  <si>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</si>
  <si>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</si>
  <si>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</si>
  <si>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KG</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</si>
  <si>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</si>
  <si>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</si>
  <si>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</si>
  <si>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</si>
  <si>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</si>
  <si>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</si>
  <si>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</si>
  <si>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</si>
  <si>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</si>
  <si>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</si>
  <si>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</si>
  <si>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</si>
  <si>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</si>
  <si>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</si>
  <si>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</si>
  <si>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</si>
  <si>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</si>
  <si>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</si>
  <si>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</si>
  <si>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</si>
  <si>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</si>
  <si>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</si>
  <si>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</si>
  <si>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</si>
  <si>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</si>
  <si>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</si>
  <si>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</si>
  <si>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</si>
  <si>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</si>
  <si>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</si>
  <si>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</si>
  <si>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</si>
  <si>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</si>
  <si>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</si>
  <si>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</si>
  <si>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</si>
  <si>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</si>
  <si>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</si>
  <si>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</si>
  <si>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</si>
  <si>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</si>
  <si>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</si>
  <si>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</si>
  <si>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</si>
  <si>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</si>
  <si>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</si>
  <si>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</si>
  <si>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</si>
  <si>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</si>
  <si>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</si>
  <si>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</si>
  <si>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UND</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</si>
  <si>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</si>
  <si>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</si>
  <si>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</si>
  <si>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</si>
  <si>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</si>
  <si>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</si>
  <si>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</si>
  <si>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</si>
  <si>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</si>
  <si>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</si>
  <si>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</si>
  <si>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</si>
  <si>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</si>
  <si>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</si>
  <si>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</si>
  <si>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</si>
  <si>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</si>
  <si>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</si>
  <si>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</si>
  <si>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</si>
  <si>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</si>
  <si>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</si>
  <si>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</si>
  <si>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</si>
  <si>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</si>
  <si>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</si>
  <si>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</si>
  <si>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</si>
  <si>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</si>
  <si>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</si>
  <si>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</si>
  <si>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</si>
  <si>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</si>
  <si>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</si>
  <si>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</si>
  <si>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</si>
  <si>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</si>
  <si>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</si>
  <si>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</si>
  <si>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</si>
  <si>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</si>
  <si>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</si>
  <si>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</si>
  <si>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</si>
  <si>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</si>
  <si>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</si>
  <si>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</si>
  <si>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</si>
  <si>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</si>
  <si>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</si>
  <si>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</si>
  <si>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</si>
  <si>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</si>
  <si>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</si>
  <si>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</si>
  <si>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</si>
  <si>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</si>
  <si>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</si>
  <si>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</si>
  <si>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</si>
  <si>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</si>
  <si>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</si>
  <si>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</si>
  <si>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</si>
  <si>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</si>
  <si>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</si>
  <si>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</si>
  <si>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</si>
  <si>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</si>
  <si>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</si>
  <si>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</si>
  <si>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</si>
  <si>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</si>
  <si>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</si>
  <si>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</si>
  <si>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</si>
  <si>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</si>
  <si>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</si>
  <si>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</si>
  <si>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</si>
  <si>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</si>
  <si>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</si>
  <si>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</si>
  <si>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</si>
  <si>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</si>
  <si>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</si>
  <si>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</si>
  <si>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</si>
  <si>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</si>
  <si>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</si>
  <si>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</si>
  <si>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</si>
  <si>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</si>
  <si>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</si>
  <si>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</si>
  <si>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</si>
  <si>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</si>
  <si>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</si>
  <si>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</si>
  <si>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</si>
  <si>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</si>
  <si>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</si>
  <si>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</si>
  <si>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</si>
  <si>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</si>
  <si>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</si>
  <si>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</si>
  <si>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</si>
  <si>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</si>
  <si>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</si>
  <si>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</si>
  <si>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</si>
  <si>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</si>
  <si>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</si>
  <si>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</si>
  <si>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</si>
  <si>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</si>
  <si>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</si>
  <si>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</si>
  <si>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</si>
  <si>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</si>
  <si>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</si>
  <si>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</si>
  <si>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</si>
  <si>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</si>
  <si>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</si>
  <si>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</si>
  <si>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</si>
  <si>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</si>
  <si>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</si>
  <si>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</si>
  <si>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</si>
  <si>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</si>
  <si>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</si>
  <si>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</si>
  <si>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</si>
  <si>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</si>
  <si>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</si>
  <si>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</si>
  <si>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</si>
  <si>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</si>
  <si>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</si>
  <si>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</si>
  <si>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</si>
  <si>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</si>
  <si>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</si>
  <si>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</si>
  <si>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</si>
  <si>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</si>
  <si>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</si>
  <si>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</si>
  <si>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</si>
  <si>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</si>
  <si>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</si>
  <si>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</si>
  <si>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</si>
  <si>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</si>
  <si>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</si>
  <si>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</si>
  <si>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</si>
  <si>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</si>
  <si>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</si>
  <si>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</si>
  <si>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</si>
  <si>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</si>
  <si>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</si>
  <si>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</si>
  <si>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</si>
  <si>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</si>
  <si>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</si>
  <si>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</si>
  <si>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</si>
  <si>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</si>
  <si>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</si>
  <si>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</si>
  <si>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</si>
  <si>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</si>
  <si>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</si>
  <si>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</si>
  <si>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</si>
  <si>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</si>
  <si>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</si>
  <si>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</si>
  <si>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</si>
  <si>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</si>
  <si>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</si>
  <si>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</si>
  <si>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</si>
  <si>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</si>
  <si>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</si>
  <si>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</si>
  <si>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</si>
  <si>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</si>
  <si>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</si>
  <si>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</si>
  <si>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</si>
  <si>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</si>
  <si>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</si>
  <si>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</si>
  <si>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</si>
  <si>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</si>
  <si>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</si>
  <si>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</si>
  <si>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</si>
  <si>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</si>
  <si>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</si>
  <si>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</si>
  <si>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</si>
  <si>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</si>
  <si>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</si>
  <si>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</si>
  <si>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</si>
  <si>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</si>
  <si>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</si>
  <si>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</si>
  <si>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</si>
  <si>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</si>
  <si>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</si>
  <si>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</si>
  <si>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</si>
  <si>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</si>
  <si>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</si>
  <si>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</si>
  <si>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</si>
  <si>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</si>
  <si>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</si>
  <si>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</si>
  <si>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</si>
  <si>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</si>
  <si>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</si>
  <si>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</si>
  <si>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</si>
  <si>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</si>
  <si>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</si>
  <si>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</si>
  <si>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</si>
  <si>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</si>
  <si>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</si>
  <si>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</si>
  <si>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VALOR COSTOS DIRECTOS + INDIRECTOS + IVA SOBRE UTILIDAD DE LA OBRA CIVIL</t>
  </si>
  <si>
    <t>COSTOS DIRECTOS DE OBRA</t>
  </si>
  <si>
    <t>ADMINISTRACIÓN</t>
  </si>
  <si>
    <t>IMPREVISTOS</t>
  </si>
  <si>
    <t>UTILIDAD</t>
  </si>
  <si>
    <t>IVA SOBRE UTILIDAD</t>
  </si>
  <si>
    <t>VALOR COSTOS INDIRECTOS</t>
  </si>
  <si>
    <t>COSTOS DE SUMINISTRO DE BIENES Y SERVICIOS</t>
  </si>
  <si>
    <t>CERTIFICACIONES RETIE</t>
  </si>
  <si>
    <t>CERTIFICACIONES RETILAB</t>
  </si>
  <si>
    <t>PLAN DE MANEJO AMBIENTAL (PMA)</t>
  </si>
  <si>
    <t>PLAN DE MANEJO DE TRÁNSITO (PMT)</t>
  </si>
  <si>
    <t>TOTAL COSTOS DE SUMINISTRO DE BIENES Y SERVICIOS (IVA INCLUIDO)</t>
  </si>
  <si>
    <t>TOTAL COSTOS DE SUMINISTRO DE BIENES Y SERVICIOS (COSTOS DIRECTOS)</t>
  </si>
  <si>
    <t>IVA</t>
  </si>
  <si>
    <t>VR. UNIT.</t>
  </si>
  <si>
    <t>OBJETO: CONSTRUCCIÓN DE OBRAS PARA EL MEJORAMIENTO DE LAS CONDICIONES DEL CENTRO DEPORTIVO UNIVERSITARIO TULCÁN DE LA UNIVERSIDAD DEL CAUCA EN EL MUNICIPIO DE POPAYÁN, DEPARTAMENTO DEL CAUCA.</t>
  </si>
  <si>
    <t>ANEXO B - PROPUESTA ECONOMICA</t>
  </si>
  <si>
    <t>CONVOCATORIA PUBLICA No. XX</t>
  </si>
  <si>
    <t>Firma proponente</t>
  </si>
  <si>
    <t>TOTAL COSTOS DIRECTOS + INDIRECTOS + IVA SOBRE UTILIDAD DE LA OBRA CIVIL</t>
  </si>
  <si>
    <t>TOTAL PROPUESTA ECONOMICA (OBRA CIVIL + SUMINISTRO DE BIENES Y SERVICIOS)</t>
  </si>
  <si>
    <t>COSTOS INDIRECTOS DE OBRA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</si>
</sst>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164" formatCode="_ [$$-240A]\ * #,##0_ ;_ [$$-240A]\ * \-#,##0_ ;_ [$$-240A]\ * &quot;-&quot;_ ;_ @_ "/>
    <numFmt numFmtId="165" formatCode="_-&quot;$&quot;* #,##0.00_-;\-&quot;$&quot;* #,##0.00_-;_-&quot;$&quot;* &quot;-&quot;??_-;_-@_-"/>
    <numFmt numFmtId="166" formatCode="_-&quot;$&quot;* #,##0_-;\-&quot;$&quot;* #,##0_-;_-&quot;$&quot;* &quot;-&quot;??_-;_-@_-"/>
    <numFmt numFmtId="167" formatCode="0.000%"/>
  </numFmts>
  <fonts count="12" x14ac:knownFonts="1">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b/>
      <sz val="10"/>
      <color rgb="FF000000"/>
      <name val="Arial Narrow"/>
      <family val="2"/>
    </font>
    <font>
      <sz val="10"/>
      <color rgb="FF000000"/>
      <name val="Arial Narrow"/>
      <family val="2"/>
    </font>
    <font>
      <sz val="10"/>
      <color theme="1"/>
      <name val="Calibri"/>
      <family val="2"/>
      <scheme val="minor"/>
    </font>
    <font>
      <b/>
      <i/>
      <sz val="12"/>
      <color rgb="FF000000"/>
      <name val="Arial Narrow"/>
      <family val="2"/>
    </font>
    <font>
      <sz val="11"/>
      <color theme="1"/>
      <name val="Arial Narrow"/>
      <family val="2"/>
    </font>
    <font>
      <b/>
      <i/>
      <sz val="12"/>
      <color theme="1"/>
      <name val="Arial Narrow"/>
      <family val="2"/>
    </font>
    <font>
      <b/>
      <i/>
      <sz val="10"/>
      <color theme="1"/>
      <name val="Arial Narrow"/>
      <family val="2"/>
    </font>
    <font>
      <sz val="12"/>
      <color theme="1"/>
      <name val="Arial Narrow"/>
      <family val="2"/>
    </font>
  </fonts>
  <fills count="15">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s>
  <borders count="21">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s>
  <cellStyleXfs count="2">
    <xf numFmtId="0" fontId="0" fillId="0" borderId="0"/>
    <xf numFmtId="165" fontId="1" fillId="0" borderId="0" applyFont="0" applyFill="0" applyBorder="0" applyAlignment="0" applyProtection="0"/>
  </cellStyleXfs>
  <cellXfs count="148">
    <xf numFmtId="0" fontId="0" fillId="0" borderId="0" xfId="0"/>
    <xf numFmtId="0" fontId="2"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vertical="center" wrapText="1"/>
    </xf>
    <xf numFmtId="0" fontId="4" fillId="2" borderId="3" xfId="0" applyFont="1" applyFill="1" applyBorder="1" applyAlignment="1">
      <alignment horizontal="righ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vertical="center"/>
    </xf>
    <xf numFmtId="0" fontId="4" fillId="3" borderId="3" xfId="0" applyFont="1" applyFill="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justify" vertical="center" wrapText="1"/>
    </xf>
    <xf numFmtId="2" fontId="2" fillId="0" borderId="3" xfId="0" applyNumberFormat="1" applyFont="1" applyBorder="1" applyAlignment="1">
      <alignment horizontal="center" vertical="center" wrapText="1"/>
    </xf>
    <xf numFmtId="164" fontId="2" fillId="0" borderId="3" xfId="0" applyNumberFormat="1" applyFont="1" applyBorder="1" applyAlignment="1">
      <alignment horizontal="right" vertical="center" wrapText="1"/>
    </xf>
    <xf numFmtId="6" fontId="2" fillId="0" borderId="3" xfId="0" applyNumberFormat="1" applyFont="1" applyBorder="1" applyAlignment="1">
      <alignment horizontal="right" vertical="center" wrapText="1"/>
    </xf>
    <xf numFmtId="0" fontId="4" fillId="3" borderId="3" xfId="0" applyFont="1" applyFill="1" applyBorder="1" applyAlignment="1">
      <alignment vertical="center" wrapText="1"/>
    </xf>
    <xf numFmtId="2" fontId="4" fillId="3" borderId="3" xfId="0" applyNumberFormat="1" applyFont="1" applyFill="1" applyBorder="1" applyAlignment="1">
      <alignment horizontal="center" vertical="center" wrapText="1"/>
    </xf>
    <xf numFmtId="0" fontId="4" fillId="3" borderId="3" xfId="0" applyFont="1" applyFill="1" applyBorder="1" applyAlignment="1">
      <alignment horizontal="right" vertical="center" wrapText="1"/>
    </xf>
    <xf numFmtId="6" fontId="4" fillId="3" borderId="3" xfId="0" applyNumberFormat="1" applyFont="1" applyFill="1" applyBorder="1" applyAlignment="1">
      <alignment horizontal="right" vertical="center" wrapText="1"/>
    </xf>
    <xf numFmtId="0" fontId="4" fillId="3" borderId="3" xfId="0" applyFont="1" applyFill="1" applyBorder="1" applyAlignment="1">
      <alignment horizontal="justify" vertical="center"/>
    </xf>
    <xf numFmtId="0" fontId="5" fillId="3" borderId="3" xfId="0" applyFont="1" applyFill="1" applyBorder="1" applyAlignment="1">
      <alignment horizontal="center" vertical="center"/>
    </xf>
    <xf numFmtId="2" fontId="5" fillId="3" borderId="3" xfId="0" applyNumberFormat="1" applyFont="1" applyFill="1" applyBorder="1" applyAlignment="1">
      <alignment horizontal="center" vertical="center" wrapText="1"/>
    </xf>
    <xf numFmtId="0" fontId="5" fillId="3" borderId="3" xfId="0" applyFont="1" applyFill="1" applyBorder="1" applyAlignment="1">
      <alignment horizontal="right" vertical="center" wrapText="1"/>
    </xf>
    <xf numFmtId="0" fontId="5" fillId="3"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3" borderId="3" xfId="0" applyFont="1" applyFill="1" applyBorder="1" applyAlignment="1">
      <alignment horizontal="justify" vertical="center" wrapText="1"/>
    </xf>
    <xf numFmtId="2" fontId="4" fillId="3" borderId="3" xfId="0" applyNumberFormat="1" applyFont="1" applyFill="1" applyBorder="1" applyAlignment="1">
      <alignment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3" xfId="0" applyFont="1" applyFill="1" applyBorder="1" applyAlignment="1">
      <alignment horizontal="justify" vertical="center" wrapText="1"/>
    </xf>
    <xf numFmtId="0" fontId="5" fillId="4" borderId="3" xfId="0" applyFont="1" applyFill="1" applyBorder="1" applyAlignment="1">
      <alignment vertical="center"/>
    </xf>
    <xf numFmtId="2" fontId="5" fillId="4" borderId="3" xfId="0" applyNumberFormat="1" applyFont="1" applyFill="1" applyBorder="1" applyAlignment="1">
      <alignment vertical="center"/>
    </xf>
    <xf numFmtId="0" fontId="5" fillId="4" borderId="3" xfId="0" applyFont="1" applyFill="1" applyBorder="1" applyAlignment="1">
      <alignment horizontal="righ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3" xfId="0" applyFont="1" applyFill="1" applyBorder="1" applyAlignment="1">
      <alignment horizontal="justify" vertical="center" wrapText="1"/>
    </xf>
    <xf numFmtId="0" fontId="5" fillId="5" borderId="3" xfId="0" applyFont="1" applyFill="1" applyBorder="1" applyAlignment="1">
      <alignment vertical="center"/>
    </xf>
    <xf numFmtId="2" fontId="5" fillId="5" borderId="3" xfId="0" applyNumberFormat="1" applyFont="1" applyFill="1" applyBorder="1" applyAlignment="1">
      <alignment vertical="center"/>
    </xf>
    <xf numFmtId="0" fontId="5" fillId="5" borderId="3" xfId="0"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6" fontId="4" fillId="5" borderId="3" xfId="0" applyNumberFormat="1" applyFont="1" applyFill="1" applyBorder="1" applyAlignment="1">
      <alignment horizontal="right" vertical="center"/>
    </xf>
    <xf numFmtId="0" fontId="4" fillId="5" borderId="3" xfId="0" applyFont="1" applyFill="1" applyBorder="1" applyAlignment="1">
      <alignment vertical="center"/>
    </xf>
    <xf numFmtId="2" fontId="4" fillId="5" borderId="3" xfId="0" applyNumberFormat="1" applyFont="1" applyFill="1" applyBorder="1" applyAlignment="1">
      <alignment vertical="center"/>
    </xf>
    <xf numFmtId="0" fontId="4" fillId="5" borderId="3" xfId="0" applyFont="1" applyFill="1" applyBorder="1" applyAlignment="1">
      <alignment horizontal="right"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3" xfId="0" applyFont="1" applyFill="1" applyBorder="1" applyAlignment="1">
      <alignment horizontal="justify" vertical="center" wrapText="1"/>
    </xf>
    <xf numFmtId="0" fontId="4" fillId="6" borderId="3" xfId="0" applyFont="1" applyFill="1" applyBorder="1" applyAlignment="1">
      <alignment vertical="center"/>
    </xf>
    <xf numFmtId="2" fontId="4" fillId="6" borderId="3" xfId="0" applyNumberFormat="1" applyFont="1" applyFill="1" applyBorder="1" applyAlignment="1">
      <alignment vertical="center"/>
    </xf>
    <xf numFmtId="0" fontId="4" fillId="6" borderId="3" xfId="0" applyFont="1" applyFill="1" applyBorder="1" applyAlignment="1">
      <alignment horizontal="righ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3" xfId="0" applyFont="1" applyFill="1" applyBorder="1" applyAlignment="1">
      <alignment horizontal="justify" vertical="center" wrapText="1"/>
    </xf>
    <xf numFmtId="0" fontId="5" fillId="7" borderId="3" xfId="0" applyFont="1" applyFill="1" applyBorder="1" applyAlignment="1">
      <alignment horizontal="center" vertical="center"/>
    </xf>
    <xf numFmtId="2" fontId="5" fillId="7" borderId="3" xfId="0" applyNumberFormat="1" applyFont="1" applyFill="1" applyBorder="1" applyAlignment="1">
      <alignment vertical="center" wrapText="1"/>
    </xf>
    <xf numFmtId="0" fontId="5" fillId="7" borderId="3" xfId="0" applyFont="1" applyFill="1" applyBorder="1" applyAlignment="1">
      <alignment horizontal="right" vertical="center" wrapText="1"/>
    </xf>
    <xf numFmtId="0" fontId="4" fillId="7" borderId="3" xfId="0" applyFont="1" applyFill="1" applyBorder="1" applyAlignment="1">
      <alignment horizontal="justify" vertical="center"/>
    </xf>
    <xf numFmtId="2" fontId="4" fillId="7" borderId="3" xfId="0" applyNumberFormat="1" applyFont="1" applyFill="1" applyBorder="1" applyAlignment="1">
      <alignment horizontal="center" vertical="center" wrapText="1"/>
    </xf>
    <xf numFmtId="0" fontId="4" fillId="7" borderId="3" xfId="0" applyFont="1" applyFill="1" applyBorder="1" applyAlignment="1">
      <alignment horizontal="right" vertical="center" wrapText="1"/>
    </xf>
    <xf numFmtId="6" fontId="4" fillId="7" borderId="3" xfId="0" applyNumberFormat="1" applyFont="1" applyFill="1" applyBorder="1" applyAlignment="1">
      <alignment horizontal="right" vertical="center" wrapText="1"/>
    </xf>
    <xf numFmtId="2" fontId="5" fillId="7" borderId="3" xfId="0" applyNumberFormat="1" applyFont="1" applyFill="1" applyBorder="1" applyAlignment="1">
      <alignment horizontal="center" vertical="center" wrapText="1"/>
    </xf>
    <xf numFmtId="2" fontId="4" fillId="7" borderId="3" xfId="0" applyNumberFormat="1" applyFont="1" applyFill="1" applyBorder="1" applyAlignment="1">
      <alignment horizontal="center" vertical="center"/>
    </xf>
    <xf numFmtId="0" fontId="4" fillId="7" borderId="3" xfId="0" applyFont="1" applyFill="1" applyBorder="1" applyAlignment="1">
      <alignment horizontal="right" vertical="center"/>
    </xf>
    <xf numFmtId="0" fontId="5" fillId="7" borderId="2"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3" xfId="0" applyFont="1" applyFill="1" applyBorder="1" applyAlignment="1">
      <alignment horizontal="justify" vertical="center"/>
    </xf>
    <xf numFmtId="2" fontId="5" fillId="8" borderId="3" xfId="0" applyNumberFormat="1" applyFont="1" applyFill="1" applyBorder="1" applyAlignment="1">
      <alignment horizontal="center" vertical="center" wrapText="1"/>
    </xf>
    <xf numFmtId="0" fontId="4" fillId="8" borderId="3" xfId="0" applyFont="1" applyFill="1" applyBorder="1" applyAlignment="1">
      <alignment horizontal="right"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justify" vertical="center"/>
    </xf>
    <xf numFmtId="2" fontId="5" fillId="9" borderId="3" xfId="0" applyNumberFormat="1" applyFont="1" applyFill="1" applyBorder="1" applyAlignment="1">
      <alignment horizontal="center" vertical="center" wrapText="1"/>
    </xf>
    <xf numFmtId="0" fontId="4" fillId="9" borderId="3" xfId="0" applyFont="1" applyFill="1" applyBorder="1" applyAlignment="1">
      <alignment horizontal="right"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4" fillId="9" borderId="3" xfId="0" applyFont="1" applyFill="1" applyBorder="1" applyAlignment="1">
      <alignment horizontal="justify" vertical="center" wrapText="1"/>
    </xf>
    <xf numFmtId="2" fontId="5" fillId="9" borderId="3" xfId="0" applyNumberFormat="1" applyFont="1" applyFill="1" applyBorder="1" applyAlignment="1">
      <alignment horizontal="center" vertical="center"/>
    </xf>
    <xf numFmtId="0" fontId="5" fillId="9" borderId="3" xfId="0" applyFont="1" applyFill="1" applyBorder="1" applyAlignment="1">
      <alignment horizontal="right" vertical="center"/>
    </xf>
    <xf numFmtId="6" fontId="4" fillId="9" borderId="3" xfId="0" applyNumberFormat="1" applyFont="1" applyFill="1" applyBorder="1" applyAlignment="1">
      <alignment horizontal="right" vertical="center"/>
    </xf>
    <xf numFmtId="2" fontId="4" fillId="9" borderId="3" xfId="0" applyNumberFormat="1" applyFont="1" applyFill="1" applyBorder="1" applyAlignment="1">
      <alignment horizontal="center" vertical="center" wrapText="1"/>
    </xf>
    <xf numFmtId="0" fontId="4" fillId="9" borderId="3" xfId="0" applyFont="1" applyFill="1" applyBorder="1" applyAlignment="1">
      <alignment horizontal="right" vertical="center" wrapText="1"/>
    </xf>
    <xf numFmtId="2" fontId="4" fillId="9" borderId="3" xfId="0" applyNumberFormat="1"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3" xfId="0" applyFont="1" applyFill="1" applyBorder="1" applyAlignment="1">
      <alignment horizontal="justify" vertical="center" wrapText="1"/>
    </xf>
    <xf numFmtId="2" fontId="5" fillId="10" borderId="3" xfId="0" applyNumberFormat="1" applyFont="1" applyFill="1" applyBorder="1" applyAlignment="1">
      <alignment horizontal="center" vertical="center" wrapText="1"/>
    </xf>
    <xf numFmtId="0" fontId="4" fillId="10" borderId="3" xfId="0" applyFont="1" applyFill="1" applyBorder="1" applyAlignment="1">
      <alignment horizontal="right" vertical="center"/>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4" fillId="11" borderId="3" xfId="0" applyFont="1" applyFill="1" applyBorder="1" applyAlignment="1">
      <alignment horizontal="justify" vertical="center" wrapText="1"/>
    </xf>
    <xf numFmtId="2" fontId="5" fillId="11" borderId="3" xfId="0" applyNumberFormat="1" applyFont="1" applyFill="1" applyBorder="1" applyAlignment="1">
      <alignment horizontal="center" vertical="center" wrapText="1"/>
    </xf>
    <xf numFmtId="0" fontId="4" fillId="11" borderId="3" xfId="0" applyFont="1" applyFill="1" applyBorder="1" applyAlignment="1">
      <alignment horizontal="right" vertical="center"/>
    </xf>
    <xf numFmtId="166" fontId="4" fillId="11" borderId="3" xfId="1" applyNumberFormat="1" applyFont="1" applyFill="1" applyBorder="1" applyAlignment="1">
      <alignment horizontal="right" vertical="center"/>
    </xf>
    <xf numFmtId="0" fontId="5" fillId="11" borderId="3" xfId="0" applyFont="1" applyFill="1" applyBorder="1" applyAlignment="1">
      <alignment horizontal="center" vertical="center" wrapText="1"/>
    </xf>
    <xf numFmtId="0" fontId="6" fillId="0" borderId="0" xfId="0" applyFont="1" applyAlignment="1">
      <alignment vertical="center"/>
    </xf>
    <xf numFmtId="0" fontId="8" fillId="0" borderId="0" xfId="0" applyFont="1"/>
    <xf numFmtId="0" fontId="2" fillId="0" borderId="0" xfId="0" applyFont="1" applyFill="1" applyAlignment="1">
      <alignment vertical="center"/>
    </xf>
    <xf numFmtId="0" fontId="3" fillId="0" borderId="0" xfId="0" applyFont="1" applyFill="1" applyAlignment="1">
      <alignment vertical="center"/>
    </xf>
    <xf numFmtId="0" fontId="2" fillId="0" borderId="20" xfId="0" applyFont="1" applyBorder="1" applyAlignment="1">
      <alignment vertical="center"/>
    </xf>
    <xf numFmtId="0" fontId="11" fillId="0" borderId="0" xfId="0" applyFont="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7" fillId="12" borderId="4" xfId="0" applyFont="1" applyFill="1" applyBorder="1" applyAlignment="1">
      <alignment horizontal="center" vertical="center" wrapText="1"/>
    </xf>
    <xf numFmtId="0" fontId="7" fillId="12" borderId="5" xfId="0" applyFont="1" applyFill="1" applyBorder="1" applyAlignment="1">
      <alignment horizontal="center" vertical="center" wrapText="1"/>
    </xf>
    <xf numFmtId="165" fontId="7" fillId="12" borderId="5" xfId="1" applyFont="1" applyFill="1" applyBorder="1" applyAlignment="1">
      <alignment horizontal="center" vertical="center"/>
    </xf>
    <xf numFmtId="165" fontId="7" fillId="12" borderId="1" xfId="1" applyFont="1" applyFill="1" applyBorder="1" applyAlignment="1">
      <alignment horizontal="center" vertical="center"/>
    </xf>
    <xf numFmtId="0" fontId="9" fillId="12" borderId="6" xfId="0" applyFont="1" applyFill="1" applyBorder="1" applyAlignment="1">
      <alignment horizontal="center" vertical="center"/>
    </xf>
    <xf numFmtId="0" fontId="9" fillId="12" borderId="7" xfId="0" applyFont="1" applyFill="1" applyBorder="1" applyAlignment="1">
      <alignment horizontal="center" vertical="center"/>
    </xf>
    <xf numFmtId="0" fontId="9" fillId="12" borderId="8" xfId="0" applyFont="1" applyFill="1" applyBorder="1" applyAlignment="1">
      <alignment horizontal="center" vertical="center"/>
    </xf>
    <xf numFmtId="0" fontId="4" fillId="12" borderId="9" xfId="0" applyFont="1" applyFill="1" applyBorder="1" applyAlignment="1">
      <alignment vertical="center"/>
    </xf>
    <xf numFmtId="0" fontId="4" fillId="12" borderId="10" xfId="0" applyFont="1" applyFill="1" applyBorder="1" applyAlignment="1">
      <alignment vertical="center"/>
    </xf>
    <xf numFmtId="10" fontId="10" fillId="12" borderId="10" xfId="0" applyNumberFormat="1" applyFont="1" applyFill="1" applyBorder="1" applyAlignment="1">
      <alignment horizontal="center" vertical="center"/>
    </xf>
    <xf numFmtId="165" fontId="4" fillId="12" borderId="10" xfId="1" applyFont="1" applyFill="1" applyBorder="1" applyAlignment="1">
      <alignment horizontal="center" vertical="center"/>
    </xf>
    <xf numFmtId="165" fontId="4" fillId="12" borderId="11" xfId="1" applyFont="1" applyFill="1" applyBorder="1" applyAlignment="1">
      <alignment horizontal="center" vertical="center"/>
    </xf>
    <xf numFmtId="10" fontId="10" fillId="14" borderId="10" xfId="0" applyNumberFormat="1" applyFont="1" applyFill="1" applyBorder="1" applyAlignment="1">
      <alignment horizontal="center" vertical="center"/>
    </xf>
    <xf numFmtId="0" fontId="7" fillId="12" borderId="6" xfId="0" applyFont="1" applyFill="1" applyBorder="1" applyAlignment="1">
      <alignment horizontal="center" vertical="center"/>
    </xf>
    <xf numFmtId="0" fontId="7" fillId="12" borderId="7" xfId="0" applyFont="1" applyFill="1" applyBorder="1" applyAlignment="1">
      <alignment horizontal="center" vertical="center"/>
    </xf>
    <xf numFmtId="0" fontId="7" fillId="12" borderId="8" xfId="0" applyFont="1" applyFill="1" applyBorder="1" applyAlignment="1">
      <alignment horizontal="center" vertical="center"/>
    </xf>
    <xf numFmtId="10" fontId="10" fillId="13" borderId="10" xfId="0" applyNumberFormat="1" applyFont="1" applyFill="1" applyBorder="1" applyAlignment="1">
      <alignment horizontal="center" vertical="center"/>
    </xf>
    <xf numFmtId="0" fontId="4" fillId="12" borderId="12" xfId="0" applyFont="1" applyFill="1" applyBorder="1" applyAlignment="1">
      <alignment vertical="center"/>
    </xf>
    <xf numFmtId="0" fontId="4" fillId="12" borderId="13" xfId="0" applyFont="1" applyFill="1" applyBorder="1" applyAlignment="1">
      <alignment vertical="center"/>
    </xf>
    <xf numFmtId="10" fontId="10" fillId="12" borderId="13" xfId="0" applyNumberFormat="1" applyFont="1" applyFill="1" applyBorder="1" applyAlignment="1">
      <alignment horizontal="center" vertical="center"/>
    </xf>
    <xf numFmtId="165" fontId="4" fillId="12" borderId="13" xfId="1" applyFont="1" applyFill="1" applyBorder="1" applyAlignment="1">
      <alignment horizontal="center" vertical="center"/>
    </xf>
    <xf numFmtId="165" fontId="4" fillId="12" borderId="14" xfId="1" applyFont="1" applyFill="1" applyBorder="1" applyAlignment="1">
      <alignment horizontal="center" vertical="center"/>
    </xf>
    <xf numFmtId="0" fontId="7" fillId="12" borderId="15" xfId="0" applyFont="1" applyFill="1" applyBorder="1" applyAlignment="1">
      <alignment horizontal="center" vertical="center"/>
    </xf>
    <xf numFmtId="0" fontId="7" fillId="12" borderId="16" xfId="0" applyFont="1" applyFill="1" applyBorder="1" applyAlignment="1">
      <alignment horizontal="center" vertical="center"/>
    </xf>
    <xf numFmtId="165" fontId="7" fillId="12" borderId="16" xfId="1" applyFont="1" applyFill="1" applyBorder="1" applyAlignment="1">
      <alignment horizontal="center" vertical="center"/>
    </xf>
    <xf numFmtId="165" fontId="7" fillId="12" borderId="3" xfId="1" applyFont="1" applyFill="1" applyBorder="1" applyAlignment="1">
      <alignment horizontal="center" vertical="center"/>
    </xf>
    <xf numFmtId="165" fontId="4" fillId="14" borderId="10" xfId="1" applyFont="1" applyFill="1" applyBorder="1" applyAlignment="1">
      <alignment horizontal="center" vertical="center"/>
    </xf>
    <xf numFmtId="165" fontId="4" fillId="14" borderId="11" xfId="1" applyFont="1" applyFill="1" applyBorder="1" applyAlignment="1">
      <alignment horizontal="center" vertical="center"/>
    </xf>
    <xf numFmtId="167" fontId="10" fillId="14" borderId="10" xfId="0" applyNumberFormat="1" applyFont="1" applyFill="1" applyBorder="1" applyAlignment="1">
      <alignment horizontal="center" vertical="center"/>
    </xf>
    <xf numFmtId="0" fontId="4" fillId="12" borderId="17" xfId="0" applyFont="1" applyFill="1" applyBorder="1" applyAlignment="1">
      <alignment vertical="center"/>
    </xf>
    <xf numFmtId="0" fontId="4" fillId="12" borderId="18" xfId="0" applyFont="1" applyFill="1" applyBorder="1" applyAlignment="1">
      <alignment vertical="center"/>
    </xf>
    <xf numFmtId="167" fontId="10" fillId="14" borderId="18" xfId="0" applyNumberFormat="1" applyFont="1" applyFill="1" applyBorder="1" applyAlignment="1">
      <alignment horizontal="center" vertical="center"/>
    </xf>
    <xf numFmtId="165" fontId="4" fillId="12" borderId="18" xfId="1" applyFont="1" applyFill="1" applyBorder="1" applyAlignment="1">
      <alignment horizontal="center" vertical="center"/>
    </xf>
    <xf numFmtId="165" fontId="4" fillId="12" borderId="19" xfId="1" applyFont="1" applyFill="1" applyBorder="1" applyAlignment="1">
      <alignment horizontal="center" vertical="center"/>
    </xf>
    <xf numFmtId="0" fontId="7" fillId="12" borderId="4" xfId="0" applyFont="1" applyFill="1" applyBorder="1" applyAlignment="1">
      <alignment horizontal="center" vertical="center"/>
    </xf>
    <xf numFmtId="0" fontId="7" fillId="12" borderId="5" xfId="0" applyFont="1" applyFill="1" applyBorder="1" applyAlignment="1">
      <alignment horizontal="center" vertical="center"/>
    </xf>
    <xf numFmtId="0" fontId="7" fillId="12" borderId="6" xfId="0" applyFont="1" applyFill="1" applyBorder="1" applyAlignment="1">
      <alignment vertical="center"/>
    </xf>
    <xf numFmtId="0" fontId="7" fillId="12" borderId="7" xfId="0" applyFont="1" applyFill="1" applyBorder="1" applyAlignment="1">
      <alignment vertical="center"/>
    </xf>
    <xf numFmtId="165" fontId="7" fillId="12" borderId="7" xfId="1" applyFont="1" applyFill="1" applyBorder="1" applyAlignment="1">
      <alignment horizontal="center" vertical="center"/>
    </xf>
    <xf numFmtId="165" fontId="7" fillId="12" borderId="8" xfId="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calcChain" Target="calcChain.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LICITAR\SONIA\CONTRATO\IDU-246-PARCHEO%20KENNED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tha_milena\escaner%20epson%20l555\Users\PRINTM~1\AppData\Local\Temp\ACTA%20DE%20PAGO%20PARCIAL%20No.%2002%20-%20HOSPITAL%20PIAMONTE%20(14-03-2016)%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Backup15-07-06\Disco-C\INTERNET%20DIEGO%202\propuestas\2007\PALMIRA\ALCANTARILLADO\CONS.%20GRIMALDO\sobre%201\FORMULARIOs%20y%20presupuest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OS%20COMPUTADOR\OBRAS\OBRAS%202018\SENA%20POPAYAN%20340\MANTENIMIENTO%20340!\APU%20y%20BALANCE\APU%20CORRECCION%204\APU%20CORREGIDOS%20FORMATOS%20SENA%20-%2027-01-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COCINAS%20BOLIVAR\LIQUIDACION\FMI043_2015%20Acta%20de%20recibo%20parcial%20y%20balance%20presupuestal%20No.%2001%20-%20MCH%20BOLIVA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onia\c_sonia\Documents%20and%20Settings\Usuario\Mis%20documentos\SOTA%20LTDA\SINCELEJO\INVIAS\VIAS%20SUCRE\ACTAS\Mis%20documentos\INF.BIMENSUAL\INFORME%20BIMENSUAL%20JUL-AGO-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aviervega\LICITACIONES_03\fabio\A&#209;O%202002\LICITACIONES%202002\BASES%20LISTA%20CANTIDADES%20Y%20PRECIOS-LIC\Bas.LIC%20SCV-052-02%20Ibagu&#233;-Mquita\BASE%20PRESUP.Lic.%20052-02%20Ibagu&#233;-Mquit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to-04\PROYECTOS$\01%20T%20PRESUPUESTO\Proyectos\07%20SAN%20JOS&#201;%20DE%20KENNEDY\01%20Codificaci&#243;n%20y%20Consolidado\Presupuesto%20Consolidado\Ppto%20QA%20Cant%20Arq%20V3%20Mayo-06-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01%20VICERRECTORIA\PROY%20INVITACION%20QUIMICA-CDU\contratista\Acta%20de%20Pago%20Parcial%20No.%20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JTORRES\Mis%20documentos\Documents%20and%20Settings\LUZ%20MARY\Configuraci&#243;n%20local\Temp\hgg\0bra%20552\PPTO%20ADMINISTRATIVO%2013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Users\USUARIO\AppData\Local\Temp\Rar$DI00.997\LIQUIDACION%20AULAS%20CALDONO%20-%20F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EXPERIENCIA%20FORMULARIO%202-ALVARO%20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METODOLO2\USUARIO\VIA%20LA%20PAZ%20ARIPORO\PRO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VILLA%20TAKOA\Presupuesto\APUS%20VILLA%20TAKO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FORMULACION_KENNED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nts%20and%20Settings\familia\Datos%20de%20programa\Microsoft\Excel\Proyecto%20Alcantarillado\EB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PROYECTOS%20GRIMALDO\GRIMALDO%20CALDONO%20PLACA%20HUELLA\ACTAS%20DE%20PAGO\ACTA%20No.%2002\FMI043_2015%20Acta%20de%20recibo%20parcial%20y%20balance%20presupuestal%20No.%2002%20-%20Placa%20Huella%20Pescado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familia\Datos%20de%20programa\Microsoft\Excel\Proyecto%20Alcantarillado\PE_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onia\c_sonia\Documents%20and%20Settings\Usuario\Mis%20documentos\SOTA%20LTDA\SINCELEJO\INVIAS\VIAS%20SUCRE\ACTAS\Andres\A&#241;o_2002\Licitaciones%202002\Bases%20y%20Prog\BASE%20035%20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DOCUMENTOS%20COMPUTADOR\OBRAS\OBRAS%202018\ALUMINIOS%20UNIVERSIDAD\LICITACION%20ALUMINIO%2077!\ACTAS\ACTA%20DE%20PAGO%20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POYO%20SUBGERENCIA%20T&#201;CNICA%20OPERATIVA\ING.%20JAMES%20CORREA%20G\SUBGERENCIA%20TECNICA\PRESUPUESTOS\PRESUPUESTOS%20CONVENIO%20057-2011\reposicion%20de%20redes%20de%20acueducto%20B%20Ciudad%20Jardin%20Cll%2021N%20entre%20kras%207A%20a%208.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A%20COLEGIO%20SILVIA%20-%20PROYECTO\ACTAS%20DE%20COBRO\ACTA%20No.%2005%20Y%20FINAL\FMI043_2015%20Acta%20de%20recibo%20parcial%20y%20balance%20presupuestal%20No.%2005%20y%20Final%20Silvia%20(14-02-2017).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MARIOPER\INTERVENTOR&#205;AS%202002\CUBIERTA%20COLISEO%20SENA\temporal\Mis%20documentos\obras\trinidad\100-FORMAT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Jtorres\PLANEACION%20INICIAL\Documents%20and%20Settings\Oswaldo\Documents%20and%20Settings\usuario\Mis%20documentos\CONTRATOS_2004\LA%20LUPA_558\UNITARIOS%20LA%20LUP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PROG-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SUBGERENCIA%20TECNICA\APOYO%20SUBTECNICA\felipe\reposicion%20colector%20sanitario%20combinado%20B%20Santa%20Clara%20Kra%2010A%20calle%206N%20a%207N.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a%20%20aaInformaci&#243;n%20GRUPO%204\A%20MInformes%20Mensuales\Informe%20de%20estado%20vial%20ene\aCCIDENTES%20DE%201995%20-%20199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WINDOWS\TEMP\_ZCTmp.Dir\MAPAS%20DEL%20CAUC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20and%20Settings\familia\Datos%20de%20programa\Microsoft\Excel\Proyecto%20Alcantarillado\ID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METODOLO2\SISTEMA\PLANT\PRE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H:\Dropbox\OBRAS%202016\UNICAUCA\Baterias%20salud\ejecucion\preacta.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DOCUMENTOS%20COMPUTADOR\OBRAS\OBRAS%202016\HOSPITAL%20PIAMONTE\ACTAS\ACTA%207.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Documents%20and%20Settings\familia\Datos%20de%20programa\Microsoft\Excel\VIA%20LA%20PAZ%20ARIPORO\EVAL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MANTENIMIENTO%20RUTA%201001_MARZO%20DE%202008\Documents%20and%20Settings\PEDRO%20GARCIA%20REALPE\Mis%20documentos\AMV_G1_2006_TUMACO\Actas%20AMV_G1_Tumaco\a%20%20aaInformaci&#243;n"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OBRAS%20VELEZ-%20LANDAZURI\OBRAS%20VELEZ-%20LANDAZURI\TRAMO%20K8+700%20-%20K16+500%20PALO%20BLANCO\ACTAS%20525\ACTA%20ACTUAL%20525\18%20OCTUBRE-05%20525\18%20OCTUBRE%202005_525-2%20AMPLIACIO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arlosjulio\proyectos%20grimaldo\A%20UNICAUCA%20LABORATORIOS\CONTRATO%20DE%20OBRA\CRONOGRAMA%20DE%20OBRA\CRONOGRAMA%20DE%20OBRA%20Y%20FLUJO%20DE%20INVERSION%20-%20UNICAUCA%20(17-02-2017).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pto-04\PROYECTOS$\01%20T%20PRESUPUESTO\Proyectos\07%20SAN%20JOS&#201;%20DE%20KENNEDY\01%20Codificaci&#243;n%20y%20Consolidado\Presupuesto%20Consolidado\Ppto%20BJ%20Cant%20Arq%20V6%20Feb%2017%20201%2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maicol\ING.%20MARTHA\BASE%20APU%20PUEN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20unidad\Unicauca_ProyRegalias\Proy_CDU\Presupuestos\PRESUPUESTO%20OFICIAL%20PRELIMINAR%20CDU%20ETAPA%202%20%20MAYO%2003%202019_Corregido.xlsm"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pto-04\Consultorias%20SED-UNAL\0-BASE%20DE%20DATOS\Listado%20de%20APU's%20v4.00%20C.8-21.xlsm"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cramirez1\Oficina\2.014\CONTRATA%20ENTE\64663%20POPAYAN%20CAUCA%20-POLIDEPORTIVO\2.%20docs%20ep\PRESUP%20RTA%20REJOYA%206466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02%20VICERRECTORIA\01%20UNIDAD%20TECNICA%20DE%20RESIDUOS\contratista\APUS%20CONTRACTUALES.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996F8D45\FORMATOS%20VIVIENDA%20SALUDABLE%20ENVIADO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EXPERIENCIA%20FORMULARIO%202-ALVARO%20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VICON\DATOS\LICITAR\IDU\UNIT_4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pto-04\PROYECTOS$\TALLER%20PRESUPUESTOS%20UN\04.3%20SAN%20JOSE%20DE%20KENNEDY%20OBS%20INTER%2002%20SEP%2010\02%20Memorias%20y%20registros\Arquitectura%20registro%20de%20cantidades\Ppto%20SJK%20Cant%20Arq%20V3%20Sep-13-1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Mi%20unidad\Unicauca_ProyRegalias\Proy_CDU\Presentaci&#243;nProyecto_CDU\2019_ProyectoAprobado\II-Presupuestos\PRESUPUESTOS_OBRAS_CDU_TULCAN_V10.5_20200318_AjusteInformadoInterv_V-SG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juan%20carlos\Desktop\ALFONSO\DESARROLLO%20DE%20OBRA%20LA%20MARIA\GRIMALDO-LA%20MARIA\MODIFICACIONES%20LA%20MARIA..03-0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ICON\DATOS\LICITAR\IDU\UNIT_4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ers\usuario\AppData\Local\Temp\Rar$DI76.096\ACTA%20BOLIVAR.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OSTOS UNITARIOS"/>
      <sheetName val="CA-2909"/>
      <sheetName val="TRAYECTO 1"/>
      <sheetName val="CABG"/>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Varios"/>
      <sheetName val=""/>
      <sheetName val="Seguim-16"/>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PROY_ORIGINAL2"/>
      <sheetName val="PU_(2)1"/>
      <sheetName val="PROY_ORIGINAL1"/>
      <sheetName val="PU_(2)"/>
      <sheetName val="PROY_ORIGINAL3"/>
      <sheetName val="PU_(2)2"/>
      <sheetName val="PROY_ORIGINAL5"/>
      <sheetName val="PU_(2)4"/>
      <sheetName val="PROY_ORIGINAL4"/>
      <sheetName val="PU_(2)3"/>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APU´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proveedores"/>
      <sheetName val="Información"/>
      <sheetName val="ACTIVIDADES"/>
      <sheetName val="BD"/>
    </sheetNames>
    <sheetDataSet>
      <sheetData sheetId="0">
        <row r="2">
          <cell r="A2">
            <v>0</v>
          </cell>
        </row>
      </sheetData>
      <sheetData sheetId="1">
        <row r="2">
          <cell r="A2">
            <v>0</v>
          </cell>
        </row>
      </sheetData>
      <sheetData sheetId="2" refreshError="1">
        <row r="2">
          <cell r="A2">
            <v>0</v>
          </cell>
        </row>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efreshError="1">
        <row r="2">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ow r="2">
          <cell r="A2">
            <v>0</v>
          </cell>
        </row>
      </sheetData>
      <sheetData sheetId="55">
        <row r="2">
          <cell r="A2">
            <v>0</v>
          </cell>
        </row>
      </sheetData>
      <sheetData sheetId="56">
        <row r="2">
          <cell r="A2">
            <v>0</v>
          </cell>
        </row>
      </sheetData>
      <sheetData sheetId="57">
        <row r="2">
          <cell r="A2">
            <v>0</v>
          </cell>
        </row>
      </sheetData>
      <sheetData sheetId="58" refreshError="1"/>
      <sheetData sheetId="59" refreshError="1"/>
      <sheetData sheetId="60"/>
      <sheetData sheetId="61">
        <row r="2">
          <cell r="A2">
            <v>0</v>
          </cell>
        </row>
      </sheetData>
      <sheetData sheetId="62">
        <row r="2">
          <cell r="A2">
            <v>0</v>
          </cell>
        </row>
      </sheetData>
      <sheetData sheetId="63">
        <row r="2">
          <cell r="A2">
            <v>0</v>
          </cell>
        </row>
      </sheetData>
      <sheetData sheetId="64">
        <row r="2">
          <cell r="A2">
            <v>0</v>
          </cell>
        </row>
      </sheetData>
      <sheetData sheetId="65">
        <row r="2">
          <cell r="A2">
            <v>0</v>
          </cell>
        </row>
      </sheetData>
      <sheetData sheetId="66">
        <row r="2">
          <cell r="A2">
            <v>0</v>
          </cell>
        </row>
      </sheetData>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ow r="2">
          <cell r="A2">
            <v>0</v>
          </cell>
        </row>
      </sheetData>
      <sheetData sheetId="77">
        <row r="2">
          <cell r="A2">
            <v>0</v>
          </cell>
        </row>
      </sheetData>
      <sheetData sheetId="78">
        <row r="2">
          <cell r="A2">
            <v>0</v>
          </cell>
        </row>
      </sheetData>
      <sheetData sheetId="79">
        <row r="2">
          <cell r="A2">
            <v>0</v>
          </cell>
        </row>
      </sheetData>
      <sheetData sheetId="80">
        <row r="2">
          <cell r="A2">
            <v>0</v>
          </cell>
        </row>
      </sheetData>
      <sheetData sheetId="81" refreshError="1"/>
      <sheetData sheetId="82" refreshError="1"/>
      <sheetData sheetId="83" refreshError="1"/>
      <sheetData sheetId="84" refreshError="1"/>
      <sheetData sheetId="85" refreshError="1"/>
      <sheetData sheetId="86" refreshError="1"/>
      <sheetData sheetId="87"/>
      <sheetData sheetId="88">
        <row r="2">
          <cell r="A2">
            <v>0</v>
          </cell>
        </row>
      </sheetData>
      <sheetData sheetId="89">
        <row r="2">
          <cell r="A2">
            <v>0</v>
          </cell>
        </row>
      </sheetData>
      <sheetData sheetId="90">
        <row r="2">
          <cell r="A2">
            <v>0</v>
          </cell>
        </row>
      </sheetData>
      <sheetData sheetId="91">
        <row r="2">
          <cell r="A2">
            <v>0</v>
          </cell>
        </row>
      </sheetData>
      <sheetData sheetId="92">
        <row r="2">
          <cell r="A2">
            <v>0</v>
          </cell>
        </row>
      </sheetData>
      <sheetData sheetId="93">
        <row r="2">
          <cell r="A2">
            <v>0</v>
          </cell>
        </row>
      </sheetData>
      <sheetData sheetId="94">
        <row r="2">
          <cell r="A2">
            <v>0</v>
          </cell>
        </row>
      </sheetData>
      <sheetData sheetId="95">
        <row r="2">
          <cell r="A2">
            <v>0</v>
          </cell>
        </row>
      </sheetData>
      <sheetData sheetId="96">
        <row r="2">
          <cell r="A2">
            <v>0</v>
          </cell>
        </row>
      </sheetData>
      <sheetData sheetId="97">
        <row r="2">
          <cell r="A2">
            <v>0</v>
          </cell>
        </row>
      </sheetData>
      <sheetData sheetId="98">
        <row r="2">
          <cell r="A2">
            <v>0</v>
          </cell>
        </row>
      </sheetData>
      <sheetData sheetId="99">
        <row r="2">
          <cell r="A2">
            <v>0</v>
          </cell>
        </row>
      </sheetData>
      <sheetData sheetId="100">
        <row r="2">
          <cell r="A2">
            <v>0</v>
          </cell>
        </row>
      </sheetData>
      <sheetData sheetId="101">
        <row r="2">
          <cell r="A2">
            <v>0</v>
          </cell>
        </row>
      </sheetData>
      <sheetData sheetId="102">
        <row r="2">
          <cell r="A2">
            <v>0</v>
          </cell>
        </row>
      </sheetData>
      <sheetData sheetId="103">
        <row r="2">
          <cell r="A2">
            <v>0</v>
          </cell>
        </row>
      </sheetData>
      <sheetData sheetId="104">
        <row r="2">
          <cell r="A2">
            <v>0</v>
          </cell>
        </row>
      </sheetData>
      <sheetData sheetId="105">
        <row r="2">
          <cell r="A2">
            <v>0</v>
          </cell>
        </row>
      </sheetData>
      <sheetData sheetId="106">
        <row r="2">
          <cell r="A2">
            <v>0</v>
          </cell>
        </row>
      </sheetData>
      <sheetData sheetId="107">
        <row r="2">
          <cell r="A2">
            <v>0</v>
          </cell>
        </row>
      </sheetData>
      <sheetData sheetId="108">
        <row r="2">
          <cell r="A2">
            <v>0</v>
          </cell>
        </row>
      </sheetData>
      <sheetData sheetId="109">
        <row r="2">
          <cell r="A2">
            <v>0</v>
          </cell>
        </row>
      </sheetData>
      <sheetData sheetId="110">
        <row r="2">
          <cell r="A2">
            <v>0</v>
          </cell>
        </row>
      </sheetData>
      <sheetData sheetId="111">
        <row r="2">
          <cell r="A2">
            <v>0</v>
          </cell>
        </row>
      </sheetData>
      <sheetData sheetId="112">
        <row r="2">
          <cell r="A2">
            <v>0</v>
          </cell>
        </row>
      </sheetData>
      <sheetData sheetId="113">
        <row r="2">
          <cell r="A2">
            <v>0</v>
          </cell>
        </row>
      </sheetData>
      <sheetData sheetId="114">
        <row r="2">
          <cell r="A2">
            <v>0</v>
          </cell>
        </row>
      </sheetData>
      <sheetData sheetId="115">
        <row r="2">
          <cell r="A2">
            <v>0</v>
          </cell>
        </row>
      </sheetData>
      <sheetData sheetId="116">
        <row r="2">
          <cell r="A2">
            <v>0</v>
          </cell>
        </row>
      </sheetData>
      <sheetData sheetId="117">
        <row r="2">
          <cell r="A2">
            <v>0</v>
          </cell>
        </row>
      </sheetData>
      <sheetData sheetId="118">
        <row r="2">
          <cell r="A2">
            <v>0</v>
          </cell>
        </row>
      </sheetData>
      <sheetData sheetId="119">
        <row r="2">
          <cell r="A2">
            <v>0</v>
          </cell>
        </row>
      </sheetData>
      <sheetData sheetId="120">
        <row r="2">
          <cell r="A2">
            <v>0</v>
          </cell>
        </row>
      </sheetData>
      <sheetData sheetId="121">
        <row r="2">
          <cell r="A2">
            <v>0</v>
          </cell>
        </row>
      </sheetData>
      <sheetData sheetId="122">
        <row r="2">
          <cell r="A2">
            <v>0</v>
          </cell>
        </row>
      </sheetData>
      <sheetData sheetId="123">
        <row r="2">
          <cell r="A2">
            <v>0</v>
          </cell>
        </row>
      </sheetData>
      <sheetData sheetId="124">
        <row r="2">
          <cell r="A2">
            <v>0</v>
          </cell>
        </row>
      </sheetData>
      <sheetData sheetId="125">
        <row r="2">
          <cell r="A2">
            <v>0</v>
          </cell>
        </row>
      </sheetData>
      <sheetData sheetId="126">
        <row r="2">
          <cell r="A2">
            <v>0</v>
          </cell>
        </row>
      </sheetData>
      <sheetData sheetId="127">
        <row r="2">
          <cell r="A2">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ow r="2">
          <cell r="A2">
            <v>0</v>
          </cell>
        </row>
      </sheetData>
      <sheetData sheetId="134">
        <row r="2">
          <cell r="A2">
            <v>0</v>
          </cell>
        </row>
      </sheetData>
      <sheetData sheetId="135">
        <row r="2">
          <cell r="A2">
            <v>0</v>
          </cell>
        </row>
      </sheetData>
      <sheetData sheetId="136">
        <row r="2">
          <cell r="A2">
            <v>0</v>
          </cell>
        </row>
      </sheetData>
      <sheetData sheetId="137">
        <row r="2">
          <cell r="A2">
            <v>0</v>
          </cell>
        </row>
      </sheetData>
      <sheetData sheetId="138">
        <row r="2">
          <cell r="A2">
            <v>0</v>
          </cell>
        </row>
      </sheetData>
      <sheetData sheetId="139">
        <row r="2">
          <cell r="A2">
            <v>0</v>
          </cell>
        </row>
      </sheetData>
      <sheetData sheetId="140">
        <row r="2">
          <cell r="A2">
            <v>0</v>
          </cell>
        </row>
      </sheetData>
      <sheetData sheetId="141">
        <row r="2">
          <cell r="A2">
            <v>0</v>
          </cell>
        </row>
      </sheetData>
      <sheetData sheetId="142">
        <row r="2">
          <cell r="A2">
            <v>0</v>
          </cell>
        </row>
      </sheetData>
      <sheetData sheetId="143">
        <row r="2">
          <cell r="A2">
            <v>0</v>
          </cell>
        </row>
      </sheetData>
      <sheetData sheetId="144">
        <row r="2">
          <cell r="A2">
            <v>0</v>
          </cell>
        </row>
      </sheetData>
      <sheetData sheetId="145">
        <row r="2">
          <cell r="A2">
            <v>0</v>
          </cell>
        </row>
      </sheetData>
      <sheetData sheetId="146">
        <row r="2">
          <cell r="A2">
            <v>0</v>
          </cell>
        </row>
      </sheetData>
      <sheetData sheetId="147">
        <row r="2">
          <cell r="A2">
            <v>0</v>
          </cell>
        </row>
      </sheetData>
      <sheetData sheetId="148">
        <row r="2">
          <cell r="A2">
            <v>0</v>
          </cell>
        </row>
      </sheetData>
      <sheetData sheetId="149">
        <row r="2">
          <cell r="A2">
            <v>0</v>
          </cell>
        </row>
      </sheetData>
      <sheetData sheetId="150">
        <row r="2">
          <cell r="A2">
            <v>0</v>
          </cell>
        </row>
      </sheetData>
      <sheetData sheetId="151">
        <row r="2">
          <cell r="A2">
            <v>0</v>
          </cell>
        </row>
      </sheetData>
      <sheetData sheetId="152">
        <row r="2">
          <cell r="A2">
            <v>0</v>
          </cell>
        </row>
      </sheetData>
      <sheetData sheetId="153">
        <row r="2">
          <cell r="A2">
            <v>0</v>
          </cell>
        </row>
      </sheetData>
      <sheetData sheetId="154">
        <row r="2">
          <cell r="A2">
            <v>0</v>
          </cell>
        </row>
      </sheetData>
      <sheetData sheetId="155">
        <row r="2">
          <cell r="A2">
            <v>0</v>
          </cell>
        </row>
      </sheetData>
      <sheetData sheetId="156">
        <row r="2">
          <cell r="A2">
            <v>0</v>
          </cell>
        </row>
      </sheetData>
      <sheetData sheetId="157">
        <row r="2">
          <cell r="A2">
            <v>0</v>
          </cell>
        </row>
      </sheetData>
      <sheetData sheetId="158">
        <row r="2">
          <cell r="A2">
            <v>0</v>
          </cell>
        </row>
      </sheetData>
      <sheetData sheetId="159">
        <row r="2">
          <cell r="A2">
            <v>0</v>
          </cell>
        </row>
      </sheetData>
      <sheetData sheetId="160">
        <row r="2">
          <cell r="A2">
            <v>0</v>
          </cell>
        </row>
      </sheetData>
      <sheetData sheetId="161">
        <row r="2">
          <cell r="A2">
            <v>0</v>
          </cell>
        </row>
      </sheetData>
      <sheetData sheetId="162">
        <row r="2">
          <cell r="A2">
            <v>0</v>
          </cell>
        </row>
      </sheetData>
      <sheetData sheetId="163">
        <row r="2">
          <cell r="A2">
            <v>0</v>
          </cell>
        </row>
      </sheetData>
      <sheetData sheetId="164">
        <row r="2">
          <cell r="A2">
            <v>0</v>
          </cell>
        </row>
      </sheetData>
      <sheetData sheetId="165">
        <row r="2">
          <cell r="A2">
            <v>0</v>
          </cell>
        </row>
      </sheetData>
      <sheetData sheetId="166">
        <row r="2">
          <cell r="A2">
            <v>0</v>
          </cell>
        </row>
      </sheetData>
      <sheetData sheetId="167">
        <row r="2">
          <cell r="A2">
            <v>0</v>
          </cell>
        </row>
      </sheetData>
      <sheetData sheetId="168">
        <row r="2">
          <cell r="A2">
            <v>0</v>
          </cell>
        </row>
      </sheetData>
      <sheetData sheetId="169">
        <row r="2">
          <cell r="A2">
            <v>0</v>
          </cell>
        </row>
      </sheetData>
      <sheetData sheetId="170">
        <row r="2">
          <cell r="A2">
            <v>0</v>
          </cell>
        </row>
      </sheetData>
      <sheetData sheetId="171">
        <row r="2">
          <cell r="A2">
            <v>0</v>
          </cell>
        </row>
      </sheetData>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ow r="2">
          <cell r="A2">
            <v>0</v>
          </cell>
        </row>
      </sheetData>
      <sheetData sheetId="192">
        <row r="2">
          <cell r="A2">
            <v>0</v>
          </cell>
        </row>
      </sheetData>
      <sheetData sheetId="193">
        <row r="2">
          <cell r="A2">
            <v>0</v>
          </cell>
        </row>
      </sheetData>
      <sheetData sheetId="194">
        <row r="2">
          <cell r="A2">
            <v>0</v>
          </cell>
        </row>
      </sheetData>
      <sheetData sheetId="195">
        <row r="2">
          <cell r="A2">
            <v>0</v>
          </cell>
        </row>
      </sheetData>
      <sheetData sheetId="196">
        <row r="2">
          <cell r="A2">
            <v>0</v>
          </cell>
        </row>
      </sheetData>
      <sheetData sheetId="197">
        <row r="2">
          <cell r="A2">
            <v>0</v>
          </cell>
        </row>
      </sheetData>
      <sheetData sheetId="198">
        <row r="2">
          <cell r="A2">
            <v>0</v>
          </cell>
        </row>
      </sheetData>
      <sheetData sheetId="199">
        <row r="2">
          <cell r="A2">
            <v>0</v>
          </cell>
        </row>
      </sheetData>
      <sheetData sheetId="200">
        <row r="2">
          <cell r="A2">
            <v>0</v>
          </cell>
        </row>
      </sheetData>
      <sheetData sheetId="201">
        <row r="2">
          <cell r="A2">
            <v>0</v>
          </cell>
        </row>
      </sheetData>
      <sheetData sheetId="202">
        <row r="2">
          <cell r="A2">
            <v>0</v>
          </cell>
        </row>
      </sheetData>
      <sheetData sheetId="203">
        <row r="2">
          <cell r="A2">
            <v>0</v>
          </cell>
        </row>
      </sheetData>
      <sheetData sheetId="204">
        <row r="2">
          <cell r="A2">
            <v>0</v>
          </cell>
        </row>
      </sheetData>
      <sheetData sheetId="205">
        <row r="2">
          <cell r="A2">
            <v>0</v>
          </cell>
        </row>
      </sheetData>
      <sheetData sheetId="206">
        <row r="2">
          <cell r="A2">
            <v>0</v>
          </cell>
        </row>
      </sheetData>
      <sheetData sheetId="207" refreshError="1"/>
      <sheetData sheetId="208" refreshError="1"/>
      <sheetData sheetId="209" refreshError="1"/>
      <sheetData sheetId="210" refreshError="1"/>
      <sheetData sheetId="211" refreshError="1"/>
      <sheetData sheetId="212" refreshError="1"/>
      <sheetData sheetId="213" refreshError="1"/>
      <sheetData sheetId="214">
        <row r="2">
          <cell r="A2">
            <v>0</v>
          </cell>
        </row>
      </sheetData>
      <sheetData sheetId="215">
        <row r="2">
          <cell r="A2">
            <v>0</v>
          </cell>
        </row>
      </sheetData>
      <sheetData sheetId="216">
        <row r="2">
          <cell r="A2">
            <v>0</v>
          </cell>
        </row>
      </sheetData>
      <sheetData sheetId="217">
        <row r="2">
          <cell r="A2">
            <v>0</v>
          </cell>
        </row>
      </sheetData>
      <sheetData sheetId="218">
        <row r="2">
          <cell r="A2">
            <v>0</v>
          </cell>
        </row>
      </sheetData>
      <sheetData sheetId="219">
        <row r="2">
          <cell r="A2">
            <v>0</v>
          </cell>
        </row>
      </sheetData>
      <sheetData sheetId="220">
        <row r="2">
          <cell r="A2">
            <v>0</v>
          </cell>
        </row>
      </sheetData>
      <sheetData sheetId="221">
        <row r="2">
          <cell r="A2">
            <v>0</v>
          </cell>
        </row>
      </sheetData>
      <sheetData sheetId="222">
        <row r="2">
          <cell r="A2">
            <v>0</v>
          </cell>
        </row>
      </sheetData>
      <sheetData sheetId="223">
        <row r="2">
          <cell r="A2">
            <v>0</v>
          </cell>
        </row>
      </sheetData>
      <sheetData sheetId="224">
        <row r="2">
          <cell r="A2">
            <v>0</v>
          </cell>
        </row>
      </sheetData>
      <sheetData sheetId="225">
        <row r="2">
          <cell r="A2">
            <v>0</v>
          </cell>
        </row>
      </sheetData>
      <sheetData sheetId="226">
        <row r="2">
          <cell r="A2">
            <v>0</v>
          </cell>
        </row>
      </sheetData>
      <sheetData sheetId="227">
        <row r="2">
          <cell r="A2">
            <v>0</v>
          </cell>
        </row>
      </sheetData>
      <sheetData sheetId="228">
        <row r="2">
          <cell r="A2">
            <v>0</v>
          </cell>
        </row>
      </sheetData>
      <sheetData sheetId="229">
        <row r="2">
          <cell r="A2">
            <v>0</v>
          </cell>
        </row>
      </sheetData>
      <sheetData sheetId="230">
        <row r="2">
          <cell r="A2">
            <v>0</v>
          </cell>
        </row>
      </sheetData>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3"/>
      <sheetName val="acta 2"/>
      <sheetName val="acta 1"/>
      <sheetName val="modifica"/>
      <sheetName val="modifica (2)"/>
      <sheetName val="planinver"/>
      <sheetName val="PTI"/>
      <sheetName val="CANTIDADES"/>
      <sheetName val="ANEXO 7"/>
      <sheetName val="3.1"/>
      <sheetName val="3.2"/>
      <sheetName val="5.1"/>
      <sheetName val="5.2"/>
      <sheetName val="5.3"/>
      <sheetName val="11.3"/>
      <sheetName val="11.2"/>
      <sheetName val="5_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21">
          <cell r="D21">
            <v>76779</v>
          </cell>
        </row>
      </sheetData>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HOSPITAL"/>
      <sheetName val="ACTA MODIFIC. No.1"/>
      <sheetName val="PREACTA N° 01"/>
      <sheetName val="ACTA PARCIAL No.1"/>
      <sheetName val="RECIBO PARCIAL 02"/>
      <sheetName val="acta No 2"/>
      <sheetName val="PREACTA N° 2"/>
      <sheetName val="ACTA MODIFIC. No.2"/>
      <sheetName val="ACTA PARCIAL No.2"/>
      <sheetName val="AVANCE DE OBRA"/>
      <sheetName val="ACTA RECIBO No.2 "/>
      <sheetName val="ACTA FIJACION INP  No.2"/>
      <sheetName val="APU INP"/>
      <sheetName val="2.02"/>
      <sheetName val="3.01"/>
      <sheetName val="3.08"/>
      <sheetName val="3.11"/>
      <sheetName val="3.12"/>
      <sheetName val="4.01"/>
      <sheetName val="INP 02"/>
      <sheetName val="INP 03"/>
      <sheetName val="INP 04"/>
    </sheetNames>
    <sheetDataSet>
      <sheetData sheetId="0">
        <row r="3">
          <cell r="A3" t="str">
            <v>I.</v>
          </cell>
        </row>
      </sheetData>
      <sheetData sheetId="1"/>
      <sheetData sheetId="2" refreshError="1"/>
      <sheetData sheetId="3" refreshError="1"/>
      <sheetData sheetId="4" refreshError="1"/>
      <sheetData sheetId="5" refreshError="1"/>
      <sheetData sheetId="6" refreshError="1"/>
      <sheetData sheetId="7" refreshError="1"/>
      <sheetData sheetId="8">
        <row r="12">
          <cell r="A12" t="str">
            <v>I.</v>
          </cell>
          <cell r="B12" t="str">
            <v>PRELIMINARES</v>
          </cell>
        </row>
        <row r="13">
          <cell r="A13">
            <v>1.01</v>
          </cell>
          <cell r="B13" t="str">
            <v>Campamento</v>
          </cell>
          <cell r="C13" t="str">
            <v>M2</v>
          </cell>
          <cell r="D13">
            <v>90</v>
          </cell>
          <cell r="E13">
            <v>166508</v>
          </cell>
          <cell r="F13">
            <v>14985720</v>
          </cell>
          <cell r="G13">
            <v>90</v>
          </cell>
          <cell r="H13">
            <v>14985720</v>
          </cell>
          <cell r="I13">
            <v>90</v>
          </cell>
          <cell r="J13">
            <v>14985720</v>
          </cell>
          <cell r="K13">
            <v>0</v>
          </cell>
          <cell r="L13">
            <v>0</v>
          </cell>
          <cell r="M13">
            <v>90</v>
          </cell>
          <cell r="N13">
            <v>14985720</v>
          </cell>
        </row>
        <row r="14">
          <cell r="A14">
            <v>1.02</v>
          </cell>
          <cell r="B14" t="str">
            <v>Valla informativa de 6 m 2</v>
          </cell>
          <cell r="C14" t="str">
            <v>UN</v>
          </cell>
          <cell r="D14">
            <v>1</v>
          </cell>
          <cell r="E14">
            <v>299800</v>
          </cell>
          <cell r="F14">
            <v>299800</v>
          </cell>
          <cell r="G14">
            <v>1</v>
          </cell>
          <cell r="H14">
            <v>299800</v>
          </cell>
          <cell r="I14">
            <v>1</v>
          </cell>
          <cell r="J14">
            <v>299800</v>
          </cell>
          <cell r="K14">
            <v>0</v>
          </cell>
          <cell r="L14">
            <v>0</v>
          </cell>
          <cell r="M14">
            <v>1</v>
          </cell>
          <cell r="N14">
            <v>299800</v>
          </cell>
        </row>
        <row r="15">
          <cell r="A15">
            <v>1.03</v>
          </cell>
          <cell r="B15" t="str">
            <v>Localización y replanteo con  equipo</v>
          </cell>
          <cell r="C15" t="str">
            <v>M2</v>
          </cell>
          <cell r="D15">
            <v>3000</v>
          </cell>
          <cell r="E15">
            <v>2404</v>
          </cell>
          <cell r="F15">
            <v>7212000</v>
          </cell>
          <cell r="G15">
            <v>4970</v>
          </cell>
          <cell r="H15">
            <v>11947880</v>
          </cell>
          <cell r="I15">
            <v>4970</v>
          </cell>
          <cell r="J15">
            <v>11947880</v>
          </cell>
          <cell r="K15">
            <v>0</v>
          </cell>
          <cell r="L15">
            <v>0</v>
          </cell>
          <cell r="M15">
            <v>4970</v>
          </cell>
          <cell r="N15">
            <v>11947880</v>
          </cell>
        </row>
        <row r="16">
          <cell r="A16">
            <v>1.04</v>
          </cell>
          <cell r="B16" t="str">
            <v>Cerramiento perimetral en yute  y guadua</v>
          </cell>
          <cell r="C16" t="str">
            <v>ML</v>
          </cell>
          <cell r="D16">
            <v>300</v>
          </cell>
          <cell r="E16">
            <v>12988</v>
          </cell>
          <cell r="F16">
            <v>3896400</v>
          </cell>
          <cell r="G16">
            <v>385</v>
          </cell>
          <cell r="H16">
            <v>5000380</v>
          </cell>
          <cell r="I16">
            <v>341</v>
          </cell>
          <cell r="J16">
            <v>4428908</v>
          </cell>
          <cell r="K16">
            <v>0</v>
          </cell>
          <cell r="L16">
            <v>0</v>
          </cell>
          <cell r="M16">
            <v>341</v>
          </cell>
          <cell r="N16">
            <v>4428908</v>
          </cell>
        </row>
        <row r="17">
          <cell r="A17">
            <v>0</v>
          </cell>
          <cell r="B17" t="str">
            <v>SUBTOTAL</v>
          </cell>
          <cell r="C17">
            <v>0</v>
          </cell>
          <cell r="D17">
            <v>0</v>
          </cell>
          <cell r="E17">
            <v>0</v>
          </cell>
          <cell r="F17">
            <v>26393920</v>
          </cell>
          <cell r="H17">
            <v>32233780</v>
          </cell>
          <cell r="J17">
            <v>31662308</v>
          </cell>
          <cell r="L17">
            <v>0</v>
          </cell>
          <cell r="N17">
            <v>31662308</v>
          </cell>
        </row>
        <row r="18">
          <cell r="A18" t="str">
            <v>II.</v>
          </cell>
          <cell r="B18" t="str">
            <v>MOVIMIENTO DE TIERRA Y RELLENOS</v>
          </cell>
        </row>
        <row r="19">
          <cell r="A19">
            <v>2.0099999999999998</v>
          </cell>
          <cell r="B19" t="str">
            <v>Descapote a maquina mas  retiro</v>
          </cell>
          <cell r="C19" t="str">
            <v>M2</v>
          </cell>
          <cell r="D19">
            <v>4500</v>
          </cell>
          <cell r="E19">
            <v>1903</v>
          </cell>
          <cell r="F19">
            <v>8563500</v>
          </cell>
          <cell r="G19">
            <v>4970</v>
          </cell>
          <cell r="H19">
            <v>9457910</v>
          </cell>
          <cell r="I19">
            <v>4970</v>
          </cell>
          <cell r="J19">
            <v>9457910</v>
          </cell>
          <cell r="K19">
            <v>0</v>
          </cell>
          <cell r="L19">
            <v>0</v>
          </cell>
          <cell r="M19">
            <v>4970</v>
          </cell>
          <cell r="N19">
            <v>9457910</v>
          </cell>
        </row>
        <row r="20">
          <cell r="A20">
            <v>2.02</v>
          </cell>
          <cell r="B20" t="str">
            <v>Excavaciones en material común</v>
          </cell>
          <cell r="C20" t="str">
            <v>M3</v>
          </cell>
          <cell r="D20">
            <v>1850</v>
          </cell>
          <cell r="E20">
            <v>19664</v>
          </cell>
          <cell r="F20">
            <v>36378400</v>
          </cell>
          <cell r="G20">
            <v>1850</v>
          </cell>
          <cell r="H20">
            <v>36378400</v>
          </cell>
          <cell r="I20">
            <v>0</v>
          </cell>
          <cell r="J20">
            <v>0</v>
          </cell>
          <cell r="K20">
            <v>1718.6400000000003</v>
          </cell>
          <cell r="L20">
            <v>33795337</v>
          </cell>
          <cell r="M20">
            <v>1718.6400000000003</v>
          </cell>
          <cell r="N20">
            <v>33795337</v>
          </cell>
        </row>
        <row r="21">
          <cell r="A21">
            <v>2.0299999999999998</v>
          </cell>
          <cell r="B21" t="str">
            <v>Nivelación de terreno para andenes y pavimento incl.  corte manual</v>
          </cell>
          <cell r="C21" t="str">
            <v>M3</v>
          </cell>
          <cell r="D21">
            <v>800</v>
          </cell>
          <cell r="E21">
            <v>22909</v>
          </cell>
          <cell r="F21">
            <v>18327200</v>
          </cell>
          <cell r="G21">
            <v>894.82626000000005</v>
          </cell>
          <cell r="H21">
            <v>20499575</v>
          </cell>
          <cell r="I21">
            <v>0</v>
          </cell>
          <cell r="J21">
            <v>0</v>
          </cell>
          <cell r="K21">
            <v>0</v>
          </cell>
          <cell r="L21">
            <v>0</v>
          </cell>
          <cell r="M21">
            <v>0</v>
          </cell>
          <cell r="N21">
            <v>0</v>
          </cell>
        </row>
        <row r="22">
          <cell r="A22">
            <v>2.04</v>
          </cell>
          <cell r="B22" t="str">
            <v>Relleno Seleccionado, incluye suministro y compactación.</v>
          </cell>
          <cell r="C22" t="str">
            <v>M3</v>
          </cell>
          <cell r="D22">
            <v>900</v>
          </cell>
          <cell r="E22">
            <v>107893</v>
          </cell>
          <cell r="F22">
            <v>97103700</v>
          </cell>
          <cell r="G22">
            <v>5218.5</v>
          </cell>
          <cell r="H22">
            <v>563039621</v>
          </cell>
          <cell r="I22">
            <v>5218.5000000000564</v>
          </cell>
          <cell r="J22">
            <v>563039621</v>
          </cell>
          <cell r="K22">
            <v>0</v>
          </cell>
          <cell r="L22">
            <v>0</v>
          </cell>
          <cell r="M22">
            <v>5218.5000000000564</v>
          </cell>
          <cell r="N22">
            <v>563039621</v>
          </cell>
        </row>
        <row r="23">
          <cell r="A23">
            <v>0</v>
          </cell>
          <cell r="B23" t="str">
            <v>SUBTOTAL</v>
          </cell>
          <cell r="C23">
            <v>0</v>
          </cell>
          <cell r="D23">
            <v>0</v>
          </cell>
          <cell r="E23">
            <v>0</v>
          </cell>
          <cell r="F23">
            <v>160372800</v>
          </cell>
          <cell r="H23">
            <v>629375506</v>
          </cell>
          <cell r="J23">
            <v>572497531</v>
          </cell>
          <cell r="L23">
            <v>33795337</v>
          </cell>
          <cell r="N23">
            <v>606292868</v>
          </cell>
        </row>
        <row r="24">
          <cell r="A24" t="str">
            <v>III.</v>
          </cell>
          <cell r="B24" t="str">
            <v>CONCRETOS</v>
          </cell>
        </row>
        <row r="25">
          <cell r="A25">
            <v>3.01</v>
          </cell>
          <cell r="B25" t="str">
            <v>Solado limpieza e=0.05m cto 150  Mpa</v>
          </cell>
          <cell r="C25" t="str">
            <v>M3</v>
          </cell>
          <cell r="D25">
            <v>53</v>
          </cell>
          <cell r="E25">
            <v>425625</v>
          </cell>
          <cell r="F25">
            <v>22558125</v>
          </cell>
          <cell r="G25">
            <v>53</v>
          </cell>
          <cell r="H25">
            <v>22558125</v>
          </cell>
          <cell r="I25">
            <v>0</v>
          </cell>
          <cell r="J25">
            <v>0</v>
          </cell>
          <cell r="K25">
            <v>52.3</v>
          </cell>
          <cell r="L25">
            <v>22260188</v>
          </cell>
          <cell r="M25">
            <v>52.3</v>
          </cell>
          <cell r="N25">
            <v>22260188</v>
          </cell>
        </row>
        <row r="26">
          <cell r="A26">
            <v>3.02</v>
          </cell>
          <cell r="B26" t="str">
            <v>Viga de cimentación cto 21 Mpa  20x20m .</v>
          </cell>
          <cell r="C26" t="str">
            <v>M3</v>
          </cell>
          <cell r="D26">
            <v>17</v>
          </cell>
          <cell r="E26">
            <v>603036</v>
          </cell>
          <cell r="F26">
            <v>10251612</v>
          </cell>
          <cell r="G26">
            <v>17</v>
          </cell>
          <cell r="H26">
            <v>10251612</v>
          </cell>
          <cell r="I26">
            <v>0</v>
          </cell>
          <cell r="J26">
            <v>0</v>
          </cell>
          <cell r="K26">
            <v>0</v>
          </cell>
          <cell r="L26">
            <v>0</v>
          </cell>
          <cell r="M26">
            <v>0</v>
          </cell>
          <cell r="N26">
            <v>0</v>
          </cell>
        </row>
        <row r="27">
          <cell r="A27">
            <v>3.03</v>
          </cell>
          <cell r="B27" t="str">
            <v>Viga cimentación cto 21 Mpa  0.20m x0.40m . Incl.formaleteria</v>
          </cell>
          <cell r="C27" t="str">
            <v>M3</v>
          </cell>
          <cell r="D27">
            <v>42</v>
          </cell>
          <cell r="E27">
            <v>602403</v>
          </cell>
          <cell r="F27">
            <v>25300926</v>
          </cell>
          <cell r="G27">
            <v>0</v>
          </cell>
          <cell r="H27">
            <v>0</v>
          </cell>
          <cell r="I27">
            <v>0</v>
          </cell>
          <cell r="J27">
            <v>0</v>
          </cell>
          <cell r="K27">
            <v>0</v>
          </cell>
          <cell r="L27">
            <v>0</v>
          </cell>
          <cell r="M27">
            <v>0</v>
          </cell>
          <cell r="N27">
            <v>0</v>
          </cell>
        </row>
        <row r="28">
          <cell r="A28">
            <v>3.04</v>
          </cell>
          <cell r="B28" t="str">
            <v>Viga cimentación cto 21 Mpa  30x30. Incl  formal. Z1</v>
          </cell>
          <cell r="C28" t="str">
            <v>M3</v>
          </cell>
          <cell r="D28">
            <v>3.5</v>
          </cell>
          <cell r="E28">
            <v>603036</v>
          </cell>
          <cell r="F28">
            <v>2110626</v>
          </cell>
          <cell r="G28">
            <v>0</v>
          </cell>
          <cell r="H28">
            <v>0</v>
          </cell>
          <cell r="I28">
            <v>0</v>
          </cell>
          <cell r="J28">
            <v>0</v>
          </cell>
          <cell r="K28">
            <v>0</v>
          </cell>
          <cell r="L28">
            <v>0</v>
          </cell>
          <cell r="M28">
            <v>0</v>
          </cell>
          <cell r="N28">
            <v>0</v>
          </cell>
        </row>
        <row r="29">
          <cell r="A29">
            <v>3.05</v>
          </cell>
          <cell r="B29" t="str">
            <v>Viga de cimentación cto 21 Mpa  T bas e 0.80x0.20 dado
0.40m x0.20m incl.  Formaleteria - Z4</v>
          </cell>
          <cell r="C29" t="str">
            <v>M3</v>
          </cell>
          <cell r="D29">
            <v>34</v>
          </cell>
          <cell r="E29">
            <v>612303</v>
          </cell>
          <cell r="F29">
            <v>20818302</v>
          </cell>
          <cell r="G29">
            <v>0</v>
          </cell>
          <cell r="H29">
            <v>0</v>
          </cell>
          <cell r="I29">
            <v>0</v>
          </cell>
          <cell r="J29">
            <v>0</v>
          </cell>
          <cell r="K29">
            <v>0</v>
          </cell>
          <cell r="L29">
            <v>0</v>
          </cell>
          <cell r="M29">
            <v>0</v>
          </cell>
          <cell r="N29">
            <v>0</v>
          </cell>
        </row>
        <row r="30">
          <cell r="A30">
            <v>3.06</v>
          </cell>
          <cell r="B30" t="str">
            <v>Viga cimentación Cto  21 Mpa  T bas e 0.80*0.20 dado
0.40*0.40 incl.  Formaleteria - Z2</v>
          </cell>
          <cell r="C30" t="str">
            <v>M3</v>
          </cell>
          <cell r="D30">
            <v>165</v>
          </cell>
          <cell r="E30">
            <v>614260</v>
          </cell>
          <cell r="F30">
            <v>101352900</v>
          </cell>
          <cell r="G30">
            <v>0</v>
          </cell>
          <cell r="H30">
            <v>0</v>
          </cell>
          <cell r="I30">
            <v>0</v>
          </cell>
          <cell r="J30">
            <v>0</v>
          </cell>
          <cell r="K30">
            <v>0</v>
          </cell>
          <cell r="L30">
            <v>0</v>
          </cell>
          <cell r="M30">
            <v>0</v>
          </cell>
          <cell r="N30">
            <v>0</v>
          </cell>
        </row>
        <row r="31">
          <cell r="A31">
            <v>3.07</v>
          </cell>
          <cell r="B31" t="str">
            <v>Viga T cimiento cto 21 Mpa  bas e 90x20 dado 40x20 dado
20x60, incl  formaleteria</v>
          </cell>
          <cell r="C31" t="str">
            <v>M3</v>
          </cell>
          <cell r="D31">
            <v>65</v>
          </cell>
          <cell r="E31">
            <v>621992</v>
          </cell>
          <cell r="F31">
            <v>40429480</v>
          </cell>
          <cell r="G31">
            <v>0</v>
          </cell>
          <cell r="H31">
            <v>0</v>
          </cell>
          <cell r="I31">
            <v>0</v>
          </cell>
          <cell r="J31">
            <v>0</v>
          </cell>
          <cell r="K31">
            <v>0</v>
          </cell>
          <cell r="L31">
            <v>0</v>
          </cell>
          <cell r="M31">
            <v>0</v>
          </cell>
          <cell r="N31">
            <v>0</v>
          </cell>
        </row>
        <row r="32">
          <cell r="A32">
            <v>3.08</v>
          </cell>
          <cell r="B32" t="str">
            <v>Columnas  cto 21 Mpa  . Incl.  Formaleteria</v>
          </cell>
          <cell r="C32" t="str">
            <v>M3</v>
          </cell>
          <cell r="D32">
            <v>130</v>
          </cell>
          <cell r="E32">
            <v>854470</v>
          </cell>
          <cell r="F32">
            <v>111081100</v>
          </cell>
          <cell r="G32">
            <v>130</v>
          </cell>
          <cell r="H32">
            <v>111081100</v>
          </cell>
          <cell r="I32">
            <v>0</v>
          </cell>
          <cell r="J32">
            <v>0</v>
          </cell>
          <cell r="K32">
            <v>16.02</v>
          </cell>
          <cell r="L32">
            <v>13688609</v>
          </cell>
          <cell r="M32">
            <v>16.02</v>
          </cell>
          <cell r="N32">
            <v>13688609</v>
          </cell>
        </row>
        <row r="33">
          <cell r="A33">
            <v>3.09</v>
          </cell>
          <cell r="B33" t="str">
            <v>Viga aérea cto 21 Mpa, Incl.  Formaleteria</v>
          </cell>
          <cell r="C33" t="str">
            <v>M3</v>
          </cell>
          <cell r="D33">
            <v>122</v>
          </cell>
          <cell r="E33">
            <v>922135</v>
          </cell>
          <cell r="F33">
            <v>112500470</v>
          </cell>
          <cell r="G33">
            <v>122</v>
          </cell>
          <cell r="H33">
            <v>112500470</v>
          </cell>
          <cell r="I33">
            <v>0</v>
          </cell>
          <cell r="J33">
            <v>0</v>
          </cell>
          <cell r="K33">
            <v>0</v>
          </cell>
          <cell r="L33">
            <v>0</v>
          </cell>
          <cell r="M33">
            <v>0</v>
          </cell>
          <cell r="N33">
            <v>0</v>
          </cell>
        </row>
        <row r="34">
          <cell r="A34">
            <v>3.1</v>
          </cell>
          <cell r="B34" t="str">
            <v>Viga cinta cto 21 Mpa. 15cm x12cm</v>
          </cell>
          <cell r="C34" t="str">
            <v>ML</v>
          </cell>
          <cell r="D34">
            <v>1900</v>
          </cell>
          <cell r="E34">
            <v>34216</v>
          </cell>
          <cell r="F34">
            <v>65010400</v>
          </cell>
          <cell r="G34">
            <v>1900</v>
          </cell>
          <cell r="H34">
            <v>65010400</v>
          </cell>
          <cell r="I34">
            <v>0</v>
          </cell>
          <cell r="J34">
            <v>0</v>
          </cell>
          <cell r="K34">
            <v>0</v>
          </cell>
          <cell r="L34">
            <v>0</v>
          </cell>
          <cell r="M34">
            <v>0</v>
          </cell>
          <cell r="N34">
            <v>0</v>
          </cell>
        </row>
        <row r="35">
          <cell r="A35">
            <v>3.11</v>
          </cell>
          <cell r="B35" t="str">
            <v>Suministro e instalacion de concreto de 3000 psi, impermeabilizado para paredes y fondo de tanque subterraneo</v>
          </cell>
          <cell r="C35" t="str">
            <v>M3</v>
          </cell>
          <cell r="D35">
            <v>28</v>
          </cell>
          <cell r="E35">
            <v>935822</v>
          </cell>
          <cell r="F35">
            <v>26203016</v>
          </cell>
          <cell r="G35">
            <v>28</v>
          </cell>
          <cell r="H35">
            <v>26203016</v>
          </cell>
          <cell r="I35">
            <v>0</v>
          </cell>
          <cell r="J35">
            <v>0</v>
          </cell>
          <cell r="K35">
            <v>27.95</v>
          </cell>
          <cell r="L35">
            <v>26156225</v>
          </cell>
          <cell r="M35">
            <v>27.95</v>
          </cell>
          <cell r="N35">
            <v>26156225</v>
          </cell>
        </row>
        <row r="36">
          <cell r="A36">
            <v>3.12</v>
          </cell>
          <cell r="B36" t="str">
            <v>Sum i. E Ins t. losa aerea cto 21  Mpa  e=0.20 m . incl. Formaleteria (Tapa tanque almacenamiento)</v>
          </cell>
          <cell r="C36" t="str">
            <v>M2</v>
          </cell>
          <cell r="D36">
            <v>118</v>
          </cell>
          <cell r="E36">
            <v>143356</v>
          </cell>
          <cell r="F36">
            <v>16916008</v>
          </cell>
          <cell r="G36">
            <v>118</v>
          </cell>
          <cell r="H36">
            <v>16916008</v>
          </cell>
          <cell r="I36">
            <v>0</v>
          </cell>
          <cell r="J36">
            <v>0</v>
          </cell>
          <cell r="K36">
            <v>42.08</v>
          </cell>
          <cell r="L36">
            <v>6032420</v>
          </cell>
          <cell r="M36">
            <v>42.08</v>
          </cell>
          <cell r="N36">
            <v>6032420</v>
          </cell>
        </row>
        <row r="37">
          <cell r="A37">
            <v>3.13</v>
          </cell>
          <cell r="B37" t="str">
            <v>Meson en concreto de 3000 ps i,  e=0,07 x 60 cm s de ancho.</v>
          </cell>
          <cell r="C37" t="str">
            <v>ML</v>
          </cell>
          <cell r="D37">
            <v>150</v>
          </cell>
          <cell r="E37">
            <v>70831</v>
          </cell>
          <cell r="F37">
            <v>10624650</v>
          </cell>
          <cell r="G37">
            <v>150</v>
          </cell>
          <cell r="H37">
            <v>10624650</v>
          </cell>
          <cell r="I37">
            <v>0</v>
          </cell>
          <cell r="J37">
            <v>0</v>
          </cell>
          <cell r="K37">
            <v>0</v>
          </cell>
          <cell r="L37">
            <v>0</v>
          </cell>
          <cell r="M37">
            <v>0</v>
          </cell>
          <cell r="N37">
            <v>0</v>
          </cell>
        </row>
        <row r="38">
          <cell r="A38">
            <v>3.14</v>
          </cell>
          <cell r="B38" t="str">
            <v>Concreto clase D (3000 ps i) para andenes , e=0,07ms</v>
          </cell>
          <cell r="C38" t="str">
            <v>M2</v>
          </cell>
          <cell r="D38">
            <v>540</v>
          </cell>
          <cell r="E38">
            <v>35235</v>
          </cell>
          <cell r="F38">
            <v>19026900</v>
          </cell>
          <cell r="G38">
            <v>540</v>
          </cell>
          <cell r="H38">
            <v>19026900</v>
          </cell>
          <cell r="I38">
            <v>0</v>
          </cell>
          <cell r="J38">
            <v>0</v>
          </cell>
          <cell r="K38">
            <v>0</v>
          </cell>
          <cell r="L38">
            <v>0</v>
          </cell>
          <cell r="M38">
            <v>0</v>
          </cell>
          <cell r="N38">
            <v>0</v>
          </cell>
        </row>
        <row r="39">
          <cell r="A39">
            <v>3.15</v>
          </cell>
          <cell r="B39" t="str">
            <v>Suministro e instalacion de Bordillos de .15x.60, concreto
3.000 ps i-incl. 0.875 kg de refuerzo en acero-incl. excavacion de .15x.15</v>
          </cell>
          <cell r="C39" t="str">
            <v>ML</v>
          </cell>
          <cell r="D39">
            <v>552</v>
          </cell>
          <cell r="E39">
            <v>53526</v>
          </cell>
          <cell r="F39">
            <v>29546352</v>
          </cell>
          <cell r="G39">
            <v>552</v>
          </cell>
          <cell r="H39">
            <v>29546352</v>
          </cell>
          <cell r="I39">
            <v>0</v>
          </cell>
          <cell r="J39">
            <v>0</v>
          </cell>
          <cell r="K39">
            <v>0</v>
          </cell>
          <cell r="L39">
            <v>0</v>
          </cell>
          <cell r="M39">
            <v>0</v>
          </cell>
          <cell r="N39">
            <v>0</v>
          </cell>
        </row>
        <row r="40">
          <cell r="A40">
            <v>0</v>
          </cell>
          <cell r="B40" t="str">
            <v>SUBTOTAL</v>
          </cell>
          <cell r="C40">
            <v>0</v>
          </cell>
          <cell r="D40">
            <v>0</v>
          </cell>
          <cell r="E40">
            <v>0</v>
          </cell>
          <cell r="F40">
            <v>613730867</v>
          </cell>
          <cell r="H40">
            <v>423718633</v>
          </cell>
          <cell r="J40">
            <v>0</v>
          </cell>
          <cell r="L40">
            <v>68137442</v>
          </cell>
          <cell r="N40">
            <v>68137442</v>
          </cell>
        </row>
        <row r="41">
          <cell r="A41" t="str">
            <v>IV.</v>
          </cell>
          <cell r="B41" t="str">
            <v>ACERO DE REFUERZO</v>
          </cell>
        </row>
        <row r="42">
          <cell r="A42">
            <v>4.01</v>
          </cell>
          <cell r="B42" t="str">
            <v>Acero 420  Mpa  corrugado</v>
          </cell>
          <cell r="C42" t="str">
            <v>KG</v>
          </cell>
          <cell r="D42">
            <v>66730</v>
          </cell>
          <cell r="E42">
            <v>5252</v>
          </cell>
          <cell r="F42">
            <v>350465960</v>
          </cell>
          <cell r="G42">
            <v>66730</v>
          </cell>
          <cell r="H42">
            <v>350465960</v>
          </cell>
          <cell r="I42">
            <v>0</v>
          </cell>
          <cell r="J42">
            <v>0</v>
          </cell>
          <cell r="K42">
            <v>46113.679999999906</v>
          </cell>
          <cell r="L42">
            <v>242189047</v>
          </cell>
          <cell r="M42">
            <v>46113.679999999906</v>
          </cell>
          <cell r="N42">
            <v>242189047</v>
          </cell>
        </row>
        <row r="43">
          <cell r="A43">
            <v>0</v>
          </cell>
          <cell r="B43" t="str">
            <v>SUBTOTAL</v>
          </cell>
          <cell r="C43">
            <v>0</v>
          </cell>
          <cell r="D43">
            <v>0</v>
          </cell>
          <cell r="E43">
            <v>0</v>
          </cell>
          <cell r="F43">
            <v>350465960</v>
          </cell>
          <cell r="H43">
            <v>350465960</v>
          </cell>
          <cell r="J43">
            <v>0</v>
          </cell>
          <cell r="L43">
            <v>242189047</v>
          </cell>
          <cell r="N43">
            <v>242189047</v>
          </cell>
        </row>
        <row r="44">
          <cell r="A44" t="str">
            <v>V.</v>
          </cell>
          <cell r="B44" t="str">
            <v>PISOS Y  ENCHAPES</v>
          </cell>
        </row>
        <row r="45">
          <cell r="A45">
            <v>5.01</v>
          </cell>
          <cell r="B45" t="str">
            <v>Sum/inst. pis o primario  e=0.07m . 21 m pa</v>
          </cell>
          <cell r="C45" t="str">
            <v>M2</v>
          </cell>
          <cell r="D45">
            <v>3000</v>
          </cell>
          <cell r="E45">
            <v>35486</v>
          </cell>
          <cell r="F45">
            <v>106458000</v>
          </cell>
          <cell r="G45">
            <v>3000</v>
          </cell>
          <cell r="H45">
            <v>106458000</v>
          </cell>
          <cell r="I45">
            <v>0</v>
          </cell>
          <cell r="J45">
            <v>0</v>
          </cell>
          <cell r="K45">
            <v>0</v>
          </cell>
          <cell r="L45">
            <v>0</v>
          </cell>
          <cell r="M45">
            <v>0</v>
          </cell>
          <cell r="N45">
            <v>0</v>
          </cell>
        </row>
        <row r="46">
          <cell r="A46">
            <v>5.0199999999999996</v>
          </cell>
          <cell r="B46" t="str">
            <v>Suministro e inst. de piso en Baldos a de granito tipo  Alfa, color Blanco Huila de 33x33, Pulido y brillado</v>
          </cell>
          <cell r="C46" t="str">
            <v>M2</v>
          </cell>
          <cell r="D46">
            <v>2290</v>
          </cell>
          <cell r="E46">
            <v>103215</v>
          </cell>
          <cell r="F46">
            <v>236362350</v>
          </cell>
          <cell r="G46">
            <v>2290</v>
          </cell>
          <cell r="H46">
            <v>236362350</v>
          </cell>
          <cell r="I46">
            <v>0</v>
          </cell>
          <cell r="J46">
            <v>0</v>
          </cell>
          <cell r="K46">
            <v>0</v>
          </cell>
          <cell r="L46">
            <v>0</v>
          </cell>
          <cell r="M46">
            <v>0</v>
          </cell>
          <cell r="N46">
            <v>0</v>
          </cell>
        </row>
        <row r="47">
          <cell r="A47">
            <v>5.03</v>
          </cell>
          <cell r="B47" t="str">
            <v>Piso pared egeo en ceramica 25x25 o formato  mayor  de primera  calidad, tipo  corona o s imilar</v>
          </cell>
          <cell r="C47" t="str">
            <v>M2</v>
          </cell>
          <cell r="D47">
            <v>300</v>
          </cell>
          <cell r="E47">
            <v>44043</v>
          </cell>
          <cell r="F47">
            <v>13212900</v>
          </cell>
          <cell r="G47">
            <v>300</v>
          </cell>
          <cell r="H47">
            <v>13212900</v>
          </cell>
          <cell r="I47">
            <v>0</v>
          </cell>
          <cell r="J47">
            <v>0</v>
          </cell>
          <cell r="K47">
            <v>0</v>
          </cell>
          <cell r="L47">
            <v>0</v>
          </cell>
          <cell r="M47">
            <v>0</v>
          </cell>
          <cell r="N47">
            <v>0</v>
          </cell>
        </row>
        <row r="48">
          <cell r="A48">
            <v>5.04</v>
          </cell>
          <cell r="B48" t="str">
            <v>Piso en vinilo compacto multicapa multiestatico y conductivo tráfico intenso, color azul, con  acabado en media  caña en uniones de pis o y muro.</v>
          </cell>
          <cell r="C48" t="str">
            <v>M2</v>
          </cell>
          <cell r="D48">
            <v>250</v>
          </cell>
          <cell r="E48">
            <v>293788</v>
          </cell>
          <cell r="F48">
            <v>73447000</v>
          </cell>
          <cell r="G48">
            <v>250</v>
          </cell>
          <cell r="H48">
            <v>73447000</v>
          </cell>
          <cell r="I48">
            <v>0</v>
          </cell>
          <cell r="J48">
            <v>0</v>
          </cell>
          <cell r="K48">
            <v>0</v>
          </cell>
          <cell r="L48">
            <v>0</v>
          </cell>
          <cell r="M48">
            <v>0</v>
          </cell>
          <cell r="N48">
            <v>0</v>
          </cell>
        </row>
        <row r="49">
          <cell r="A49">
            <v>5.05</v>
          </cell>
          <cell r="B49" t="str">
            <v>Piso conductivo en granito pulido, incluye pulida, mortero 1:4 y dilataciones en bronce para s ala de partos</v>
          </cell>
          <cell r="C49" t="str">
            <v>M2</v>
          </cell>
          <cell r="D49">
            <v>18</v>
          </cell>
          <cell r="E49">
            <v>189998</v>
          </cell>
          <cell r="F49">
            <v>3419964</v>
          </cell>
          <cell r="G49">
            <v>18</v>
          </cell>
          <cell r="H49">
            <v>3419964</v>
          </cell>
          <cell r="I49">
            <v>0</v>
          </cell>
          <cell r="J49">
            <v>0</v>
          </cell>
          <cell r="K49">
            <v>0</v>
          </cell>
          <cell r="L49">
            <v>0</v>
          </cell>
          <cell r="M49">
            <v>0</v>
          </cell>
          <cell r="N49">
            <v>0</v>
          </cell>
        </row>
        <row r="50">
          <cell r="A50">
            <v>5.0599999999999996</v>
          </cell>
          <cell r="B50" t="str">
            <v>Zocalo en media caña de granito pulido, 20 cm , Incluye dilataciones en bronce,arriba y abajo, pestaña a cero grados .</v>
          </cell>
          <cell r="C50" t="str">
            <v>ML</v>
          </cell>
          <cell r="D50">
            <v>150</v>
          </cell>
          <cell r="E50">
            <v>40000</v>
          </cell>
          <cell r="F50">
            <v>6000000</v>
          </cell>
          <cell r="G50">
            <v>150</v>
          </cell>
          <cell r="H50">
            <v>6000000</v>
          </cell>
          <cell r="I50">
            <v>0</v>
          </cell>
          <cell r="J50">
            <v>0</v>
          </cell>
          <cell r="K50">
            <v>0</v>
          </cell>
          <cell r="L50">
            <v>0</v>
          </cell>
          <cell r="M50">
            <v>0</v>
          </cell>
          <cell r="N50">
            <v>0</v>
          </cell>
        </row>
        <row r="51">
          <cell r="A51">
            <v>5.07</v>
          </cell>
          <cell r="B51" t="str">
            <v>Poyo bajo meson</v>
          </cell>
          <cell r="C51" t="str">
            <v>ML</v>
          </cell>
          <cell r="D51">
            <v>150</v>
          </cell>
          <cell r="E51">
            <v>30000</v>
          </cell>
          <cell r="F51">
            <v>4500000</v>
          </cell>
          <cell r="G51">
            <v>150</v>
          </cell>
          <cell r="H51">
            <v>4500000</v>
          </cell>
          <cell r="I51">
            <v>0</v>
          </cell>
          <cell r="J51">
            <v>0</v>
          </cell>
          <cell r="K51">
            <v>0</v>
          </cell>
          <cell r="L51">
            <v>0</v>
          </cell>
          <cell r="M51">
            <v>0</v>
          </cell>
          <cell r="N51">
            <v>0</v>
          </cell>
        </row>
        <row r="52">
          <cell r="A52">
            <v>5.08</v>
          </cell>
          <cell r="B52" t="str">
            <v>Recubrimiento en acero inoxidable calibre 20 para mesones , ancho 0,60 m</v>
          </cell>
          <cell r="C52" t="str">
            <v>ML</v>
          </cell>
          <cell r="D52">
            <v>50</v>
          </cell>
          <cell r="E52">
            <v>275284</v>
          </cell>
          <cell r="F52">
            <v>13764200</v>
          </cell>
          <cell r="G52">
            <v>50</v>
          </cell>
          <cell r="H52">
            <v>13764200</v>
          </cell>
          <cell r="I52">
            <v>0</v>
          </cell>
          <cell r="J52">
            <v>0</v>
          </cell>
          <cell r="K52">
            <v>0</v>
          </cell>
          <cell r="L52">
            <v>0</v>
          </cell>
          <cell r="M52">
            <v>0</v>
          </cell>
          <cell r="N52">
            <v>0</v>
          </cell>
        </row>
        <row r="53">
          <cell r="A53">
            <v>5.09</v>
          </cell>
          <cell r="B53" t="str">
            <v>Recubrimiento en granito pulido para mesones mas media caña, mas base, mas faldo incluye dilatacion de bronce.</v>
          </cell>
          <cell r="C53" t="str">
            <v>ML</v>
          </cell>
          <cell r="D53">
            <v>300</v>
          </cell>
          <cell r="E53">
            <v>80476</v>
          </cell>
          <cell r="F53">
            <v>24142800</v>
          </cell>
          <cell r="G53">
            <v>300</v>
          </cell>
          <cell r="H53">
            <v>24142800</v>
          </cell>
          <cell r="I53">
            <v>0</v>
          </cell>
          <cell r="J53">
            <v>0</v>
          </cell>
          <cell r="K53">
            <v>0</v>
          </cell>
          <cell r="L53">
            <v>0</v>
          </cell>
          <cell r="M53">
            <v>0</v>
          </cell>
          <cell r="N53">
            <v>0</v>
          </cell>
        </row>
        <row r="54">
          <cell r="A54">
            <v>5.0999999999999996</v>
          </cell>
          <cell r="B54" t="str">
            <v>Sum i. E Ins t.Guarda es coba en granito pulido (7cm x 33cm )</v>
          </cell>
          <cell r="C54" t="str">
            <v>ML</v>
          </cell>
          <cell r="D54">
            <v>1250</v>
          </cell>
          <cell r="E54">
            <v>25560</v>
          </cell>
          <cell r="F54">
            <v>31950000</v>
          </cell>
          <cell r="G54">
            <v>1250</v>
          </cell>
          <cell r="H54">
            <v>31950000</v>
          </cell>
          <cell r="I54">
            <v>0</v>
          </cell>
          <cell r="J54">
            <v>0</v>
          </cell>
          <cell r="K54">
            <v>0</v>
          </cell>
          <cell r="L54">
            <v>0</v>
          </cell>
          <cell r="M54">
            <v>0</v>
          </cell>
          <cell r="N54">
            <v>0</v>
          </cell>
        </row>
        <row r="55">
          <cell r="A55">
            <v>0</v>
          </cell>
          <cell r="B55" t="str">
            <v>SUBTOTAL</v>
          </cell>
          <cell r="C55">
            <v>0</v>
          </cell>
          <cell r="D55">
            <v>0</v>
          </cell>
          <cell r="E55">
            <v>0</v>
          </cell>
          <cell r="F55">
            <v>513257214</v>
          </cell>
          <cell r="H55">
            <v>513257214</v>
          </cell>
          <cell r="J55">
            <v>0</v>
          </cell>
          <cell r="L55">
            <v>0</v>
          </cell>
          <cell r="N55">
            <v>0</v>
          </cell>
        </row>
        <row r="56">
          <cell r="A56" t="str">
            <v>VI.</v>
          </cell>
          <cell r="B56" t="str">
            <v>MUROS Y PAÑETES</v>
          </cell>
        </row>
        <row r="57">
          <cell r="A57">
            <v>6.01</v>
          </cell>
          <cell r="B57" t="str">
            <v>Muro en ladrillo común arcilla 7x11x22cm</v>
          </cell>
          <cell r="C57" t="str">
            <v>M2</v>
          </cell>
          <cell r="D57">
            <v>3376</v>
          </cell>
          <cell r="E57">
            <v>49271</v>
          </cell>
          <cell r="F57">
            <v>166338896</v>
          </cell>
          <cell r="G57">
            <v>3376</v>
          </cell>
          <cell r="H57">
            <v>166338896</v>
          </cell>
          <cell r="I57">
            <v>0</v>
          </cell>
          <cell r="J57">
            <v>0</v>
          </cell>
          <cell r="K57">
            <v>0</v>
          </cell>
          <cell r="L57">
            <v>0</v>
          </cell>
          <cell r="M57">
            <v>0</v>
          </cell>
          <cell r="N57">
            <v>0</v>
          </cell>
        </row>
        <row r="58">
          <cell r="A58">
            <v>6.02</v>
          </cell>
          <cell r="B58" t="str">
            <v>Repello muros e=0.15 m . 19 Mpa</v>
          </cell>
          <cell r="C58" t="str">
            <v>M2</v>
          </cell>
          <cell r="D58">
            <v>7332</v>
          </cell>
          <cell r="E58">
            <v>12076</v>
          </cell>
          <cell r="F58">
            <v>88541232</v>
          </cell>
          <cell r="G58">
            <v>7332</v>
          </cell>
          <cell r="H58">
            <v>88541232</v>
          </cell>
          <cell r="I58">
            <v>0</v>
          </cell>
          <cell r="J58">
            <v>0</v>
          </cell>
          <cell r="K58">
            <v>0</v>
          </cell>
          <cell r="L58">
            <v>0</v>
          </cell>
          <cell r="M58">
            <v>0</v>
          </cell>
          <cell r="N58">
            <v>0</v>
          </cell>
        </row>
        <row r="59">
          <cell r="A59">
            <v>6.03</v>
          </cell>
          <cell r="B59" t="str">
            <v>Filos y dilataciones</v>
          </cell>
          <cell r="C59" t="str">
            <v>ML</v>
          </cell>
          <cell r="D59">
            <v>1500</v>
          </cell>
          <cell r="E59">
            <v>3705</v>
          </cell>
          <cell r="F59">
            <v>5557500</v>
          </cell>
          <cell r="G59">
            <v>1500</v>
          </cell>
          <cell r="H59">
            <v>5557500</v>
          </cell>
          <cell r="I59">
            <v>0</v>
          </cell>
          <cell r="J59">
            <v>0</v>
          </cell>
          <cell r="K59">
            <v>0</v>
          </cell>
          <cell r="L59">
            <v>0</v>
          </cell>
          <cell r="M59">
            <v>0</v>
          </cell>
          <cell r="N59">
            <v>0</v>
          </cell>
        </row>
        <row r="60">
          <cell r="A60">
            <v>6.04</v>
          </cell>
          <cell r="B60" t="str">
            <v>Media caña en mortero 1:4 para es quineros en uniones  de muros y entre muros y cielo rasos</v>
          </cell>
          <cell r="C60" t="str">
            <v>ML</v>
          </cell>
          <cell r="D60">
            <v>300</v>
          </cell>
          <cell r="E60">
            <v>12862</v>
          </cell>
          <cell r="F60">
            <v>3858600</v>
          </cell>
          <cell r="G60">
            <v>300</v>
          </cell>
          <cell r="H60">
            <v>3858600</v>
          </cell>
          <cell r="I60">
            <v>0</v>
          </cell>
          <cell r="J60">
            <v>0</v>
          </cell>
          <cell r="K60">
            <v>0</v>
          </cell>
          <cell r="L60">
            <v>0</v>
          </cell>
          <cell r="M60">
            <v>0</v>
          </cell>
          <cell r="N60">
            <v>0</v>
          </cell>
        </row>
        <row r="61">
          <cell r="A61">
            <v>0</v>
          </cell>
          <cell r="B61" t="str">
            <v>SUBTOTAL</v>
          </cell>
          <cell r="C61">
            <v>0</v>
          </cell>
          <cell r="D61">
            <v>0</v>
          </cell>
          <cell r="E61">
            <v>0</v>
          </cell>
          <cell r="F61">
            <v>264296228</v>
          </cell>
          <cell r="H61">
            <v>264296228</v>
          </cell>
          <cell r="J61">
            <v>0</v>
          </cell>
          <cell r="L61">
            <v>0</v>
          </cell>
          <cell r="N61">
            <v>0</v>
          </cell>
        </row>
        <row r="62">
          <cell r="A62" t="str">
            <v>VII.</v>
          </cell>
          <cell r="B62" t="str">
            <v>ESTUCO Y PINTURAS</v>
          </cell>
        </row>
        <row r="63">
          <cell r="A63">
            <v>7.01</v>
          </cell>
          <cell r="B63" t="str">
            <v>Sum /ins t. Estuco sob. repello nivelado 3 capas</v>
          </cell>
          <cell r="C63" t="str">
            <v>M2</v>
          </cell>
          <cell r="D63">
            <v>7332</v>
          </cell>
          <cell r="E63">
            <v>10880</v>
          </cell>
          <cell r="F63">
            <v>79772160</v>
          </cell>
          <cell r="G63">
            <v>7332</v>
          </cell>
          <cell r="H63">
            <v>79772160</v>
          </cell>
          <cell r="I63">
            <v>0</v>
          </cell>
          <cell r="J63">
            <v>0</v>
          </cell>
          <cell r="K63">
            <v>0</v>
          </cell>
          <cell r="L63">
            <v>0</v>
          </cell>
          <cell r="M63">
            <v>0</v>
          </cell>
          <cell r="N63">
            <v>0</v>
          </cell>
        </row>
        <row r="64">
          <cell r="A64">
            <v>7.02</v>
          </cell>
          <cell r="B64" t="str">
            <v>Sum /ins t. Pintura tipo I tres manos</v>
          </cell>
          <cell r="C64" t="str">
            <v>M2</v>
          </cell>
          <cell r="D64">
            <v>7332</v>
          </cell>
          <cell r="E64">
            <v>7986</v>
          </cell>
          <cell r="F64">
            <v>58553352</v>
          </cell>
          <cell r="G64">
            <v>7332</v>
          </cell>
          <cell r="H64">
            <v>58553352</v>
          </cell>
          <cell r="I64">
            <v>0</v>
          </cell>
          <cell r="J64">
            <v>0</v>
          </cell>
          <cell r="K64">
            <v>0</v>
          </cell>
          <cell r="L64">
            <v>0</v>
          </cell>
          <cell r="M64">
            <v>0</v>
          </cell>
          <cell r="N64">
            <v>0</v>
          </cell>
        </row>
        <row r="65">
          <cell r="A65">
            <v>7.03</v>
          </cell>
          <cell r="B65" t="str">
            <v>Suministro y aplicación de pintura biocida tipo corona, tres manos</v>
          </cell>
          <cell r="C65" t="str">
            <v>M2</v>
          </cell>
          <cell r="D65">
            <v>650</v>
          </cell>
          <cell r="E65">
            <v>8743</v>
          </cell>
          <cell r="F65">
            <v>5682950</v>
          </cell>
          <cell r="G65">
            <v>650</v>
          </cell>
          <cell r="H65">
            <v>5682950</v>
          </cell>
          <cell r="I65">
            <v>0</v>
          </cell>
          <cell r="J65">
            <v>0</v>
          </cell>
          <cell r="K65">
            <v>0</v>
          </cell>
          <cell r="L65">
            <v>0</v>
          </cell>
          <cell r="M65">
            <v>0</v>
          </cell>
          <cell r="N65">
            <v>0</v>
          </cell>
        </row>
        <row r="66">
          <cell r="A66">
            <v>7.04</v>
          </cell>
          <cell r="B66" t="str">
            <v>Pared Ticino, 25 x 25 - Blanca</v>
          </cell>
          <cell r="C66" t="str">
            <v>M2</v>
          </cell>
          <cell r="D66">
            <v>750</v>
          </cell>
          <cell r="E66">
            <v>58157</v>
          </cell>
          <cell r="F66">
            <v>43617750</v>
          </cell>
          <cell r="G66">
            <v>750</v>
          </cell>
          <cell r="H66">
            <v>43617750</v>
          </cell>
          <cell r="I66">
            <v>0</v>
          </cell>
          <cell r="J66">
            <v>0</v>
          </cell>
          <cell r="K66">
            <v>0</v>
          </cell>
          <cell r="L66">
            <v>0</v>
          </cell>
          <cell r="M66">
            <v>0</v>
          </cell>
          <cell r="N66">
            <v>0</v>
          </cell>
        </row>
        <row r="67">
          <cell r="A67">
            <v>7.05</v>
          </cell>
          <cell r="B67" t="str">
            <v>Recubrimiento de muros en lamina de plomo de 2mm con acabado en drywall sobre plomo, incluye pintura</v>
          </cell>
          <cell r="C67" t="str">
            <v>M2</v>
          </cell>
          <cell r="D67">
            <v>65</v>
          </cell>
          <cell r="E67">
            <v>308757</v>
          </cell>
          <cell r="F67">
            <v>20069205</v>
          </cell>
          <cell r="G67">
            <v>65</v>
          </cell>
          <cell r="H67">
            <v>20069205</v>
          </cell>
          <cell r="I67">
            <v>0</v>
          </cell>
          <cell r="J67">
            <v>0</v>
          </cell>
          <cell r="K67">
            <v>0</v>
          </cell>
          <cell r="L67">
            <v>0</v>
          </cell>
          <cell r="M67">
            <v>0</v>
          </cell>
          <cell r="N67">
            <v>0</v>
          </cell>
        </row>
        <row r="68">
          <cell r="A68">
            <v>7.06</v>
          </cell>
          <cell r="B68" t="str">
            <v>Sumi. E Inst. Guardacamilla en PVC, sistema Clip, incluye terminales.</v>
          </cell>
          <cell r="C68" t="str">
            <v>ML</v>
          </cell>
          <cell r="D68">
            <v>348.97</v>
          </cell>
          <cell r="E68">
            <v>84999</v>
          </cell>
          <cell r="F68">
            <v>29662101</v>
          </cell>
          <cell r="G68">
            <v>348.97</v>
          </cell>
          <cell r="H68">
            <v>29662101</v>
          </cell>
          <cell r="I68">
            <v>0</v>
          </cell>
          <cell r="J68">
            <v>0</v>
          </cell>
          <cell r="K68">
            <v>0</v>
          </cell>
          <cell r="L68">
            <v>0</v>
          </cell>
          <cell r="M68">
            <v>0</v>
          </cell>
          <cell r="N68">
            <v>0</v>
          </cell>
        </row>
        <row r="69">
          <cell r="A69">
            <v>7.07</v>
          </cell>
          <cell r="B69" t="str">
            <v>Protectores de pared tipo es quinero, mismo material y color de guarda camilla</v>
          </cell>
          <cell r="C69" t="str">
            <v>ML</v>
          </cell>
          <cell r="D69">
            <v>60</v>
          </cell>
          <cell r="E69">
            <v>74999</v>
          </cell>
          <cell r="F69">
            <v>4499940</v>
          </cell>
          <cell r="G69">
            <v>60</v>
          </cell>
          <cell r="H69">
            <v>4499940</v>
          </cell>
          <cell r="I69">
            <v>0</v>
          </cell>
          <cell r="J69">
            <v>0</v>
          </cell>
          <cell r="K69">
            <v>0</v>
          </cell>
          <cell r="L69">
            <v>0</v>
          </cell>
          <cell r="M69">
            <v>0</v>
          </cell>
          <cell r="N69">
            <v>0</v>
          </cell>
        </row>
        <row r="70">
          <cell r="A70">
            <v>0</v>
          </cell>
          <cell r="B70" t="str">
            <v>SUBTOTAL</v>
          </cell>
          <cell r="C70">
            <v>0</v>
          </cell>
          <cell r="D70">
            <v>0</v>
          </cell>
          <cell r="E70">
            <v>0</v>
          </cell>
          <cell r="F70">
            <v>241857458</v>
          </cell>
          <cell r="H70">
            <v>241857458</v>
          </cell>
          <cell r="J70">
            <v>0</v>
          </cell>
          <cell r="L70">
            <v>0</v>
          </cell>
          <cell r="N70">
            <v>0</v>
          </cell>
        </row>
        <row r="71">
          <cell r="A71" t="str">
            <v>VIII.</v>
          </cell>
          <cell r="B71" t="str">
            <v>TECHOS Y CIELO RASOS</v>
          </cell>
        </row>
        <row r="72">
          <cell r="A72">
            <v>8.01</v>
          </cell>
          <cell r="B72" t="str">
            <v>Sum /Ins cubierta plástica termo Acustica</v>
          </cell>
          <cell r="C72" t="str">
            <v>M2</v>
          </cell>
          <cell r="D72">
            <v>2634.27</v>
          </cell>
          <cell r="E72">
            <v>33945.0193</v>
          </cell>
          <cell r="F72">
            <v>89420346</v>
          </cell>
          <cell r="G72">
            <v>2634.27</v>
          </cell>
          <cell r="H72">
            <v>89420346</v>
          </cell>
          <cell r="I72">
            <v>0</v>
          </cell>
          <cell r="J72">
            <v>0</v>
          </cell>
          <cell r="K72">
            <v>0</v>
          </cell>
          <cell r="L72">
            <v>0</v>
          </cell>
          <cell r="M72">
            <v>0</v>
          </cell>
          <cell r="N72">
            <v>0</v>
          </cell>
        </row>
        <row r="73">
          <cell r="A73">
            <v>8.02</v>
          </cell>
          <cell r="B73" t="str">
            <v>Sum /inst cielo raso superboard 6 m m</v>
          </cell>
          <cell r="C73" t="str">
            <v>M2</v>
          </cell>
          <cell r="D73">
            <v>2508.83</v>
          </cell>
          <cell r="E73">
            <v>49294</v>
          </cell>
          <cell r="F73">
            <v>123670266</v>
          </cell>
          <cell r="G73">
            <v>2508.83</v>
          </cell>
          <cell r="H73">
            <v>123670266</v>
          </cell>
          <cell r="I73">
            <v>0</v>
          </cell>
          <cell r="J73">
            <v>0</v>
          </cell>
          <cell r="K73">
            <v>0</v>
          </cell>
          <cell r="L73">
            <v>0</v>
          </cell>
          <cell r="M73">
            <v>0</v>
          </cell>
          <cell r="N73">
            <v>0</v>
          </cell>
        </row>
        <row r="74">
          <cell r="A74">
            <v>8.0299999999999994</v>
          </cell>
          <cell r="B74" t="str">
            <v>Suministro e instalacion de cielo raso en superboard 8m m en aleros existentes</v>
          </cell>
          <cell r="C74" t="str">
            <v>M2</v>
          </cell>
          <cell r="D74">
            <v>300</v>
          </cell>
          <cell r="E74">
            <v>42231</v>
          </cell>
          <cell r="F74">
            <v>12669300</v>
          </cell>
          <cell r="G74">
            <v>300</v>
          </cell>
          <cell r="H74">
            <v>12669300</v>
          </cell>
          <cell r="I74">
            <v>0</v>
          </cell>
          <cell r="J74">
            <v>0</v>
          </cell>
          <cell r="K74">
            <v>0</v>
          </cell>
          <cell r="L74">
            <v>0</v>
          </cell>
          <cell r="M74">
            <v>0</v>
          </cell>
          <cell r="N74">
            <v>0</v>
          </cell>
        </row>
        <row r="75">
          <cell r="A75">
            <v>8.0399999999999991</v>
          </cell>
          <cell r="B75" t="str">
            <v>Sumi. E Inst. de limatesa FC</v>
          </cell>
          <cell r="C75" t="str">
            <v>ML</v>
          </cell>
          <cell r="D75">
            <v>164.8</v>
          </cell>
          <cell r="E75">
            <v>22311</v>
          </cell>
          <cell r="F75">
            <v>3676853</v>
          </cell>
          <cell r="G75">
            <v>164.8</v>
          </cell>
          <cell r="H75">
            <v>3676853</v>
          </cell>
          <cell r="I75">
            <v>0</v>
          </cell>
          <cell r="J75">
            <v>0</v>
          </cell>
          <cell r="K75">
            <v>0</v>
          </cell>
          <cell r="L75">
            <v>0</v>
          </cell>
          <cell r="M75">
            <v>0</v>
          </cell>
          <cell r="N75">
            <v>0</v>
          </cell>
        </row>
        <row r="76">
          <cell r="A76">
            <v>8.0500000000000007</v>
          </cell>
          <cell r="B76" t="str">
            <v>SumI. E Inst. limahoya FC.</v>
          </cell>
          <cell r="C76" t="str">
            <v>UN</v>
          </cell>
          <cell r="D76">
            <v>64.3</v>
          </cell>
          <cell r="E76">
            <v>21745</v>
          </cell>
          <cell r="F76">
            <v>1398204</v>
          </cell>
          <cell r="G76">
            <v>64.3</v>
          </cell>
          <cell r="H76">
            <v>1398204</v>
          </cell>
          <cell r="I76">
            <v>0</v>
          </cell>
          <cell r="J76">
            <v>0</v>
          </cell>
          <cell r="K76">
            <v>0</v>
          </cell>
          <cell r="L76">
            <v>0</v>
          </cell>
          <cell r="M76">
            <v>0</v>
          </cell>
          <cell r="N76">
            <v>0</v>
          </cell>
        </row>
        <row r="77">
          <cell r="A77">
            <v>8.06</v>
          </cell>
          <cell r="B77" t="str">
            <v>Sum /inst. caballetes plásticos termo acústicos</v>
          </cell>
          <cell r="C77" t="str">
            <v>ML</v>
          </cell>
          <cell r="D77">
            <v>96.13</v>
          </cell>
          <cell r="E77">
            <v>57697</v>
          </cell>
          <cell r="F77">
            <v>5546413</v>
          </cell>
          <cell r="G77">
            <v>96.13</v>
          </cell>
          <cell r="H77">
            <v>5546413</v>
          </cell>
          <cell r="I77">
            <v>0</v>
          </cell>
          <cell r="J77">
            <v>0</v>
          </cell>
          <cell r="K77">
            <v>0</v>
          </cell>
          <cell r="L77">
            <v>0</v>
          </cell>
          <cell r="M77">
            <v>0</v>
          </cell>
          <cell r="N77">
            <v>0</v>
          </cell>
        </row>
        <row r="78">
          <cell r="A78">
            <v>8.07</v>
          </cell>
          <cell r="B78" t="str">
            <v>Sum /Inst. Cordón en cajón 160x60x20 (1.20 m m )</v>
          </cell>
          <cell r="C78" t="str">
            <v>ML</v>
          </cell>
          <cell r="D78">
            <v>1993.31</v>
          </cell>
          <cell r="E78">
            <v>37999</v>
          </cell>
          <cell r="F78">
            <v>75743787</v>
          </cell>
          <cell r="G78">
            <v>1993.31</v>
          </cell>
          <cell r="H78">
            <v>75743787</v>
          </cell>
          <cell r="I78">
            <v>0</v>
          </cell>
          <cell r="J78">
            <v>0</v>
          </cell>
          <cell r="K78">
            <v>0</v>
          </cell>
          <cell r="L78">
            <v>0</v>
          </cell>
          <cell r="M78">
            <v>0</v>
          </cell>
          <cell r="N78">
            <v>0</v>
          </cell>
        </row>
        <row r="79">
          <cell r="A79">
            <v>8.08</v>
          </cell>
          <cell r="B79" t="str">
            <v>Sum /Inst. Cordón en cajón 254x67x18 (3.00 m m )</v>
          </cell>
          <cell r="C79" t="str">
            <v>ML</v>
          </cell>
          <cell r="D79">
            <v>1575.51</v>
          </cell>
          <cell r="E79">
            <v>78247</v>
          </cell>
          <cell r="F79">
            <v>123278931</v>
          </cell>
          <cell r="G79">
            <v>1575.51</v>
          </cell>
          <cell r="H79">
            <v>123278931</v>
          </cell>
          <cell r="I79">
            <v>0</v>
          </cell>
          <cell r="J79">
            <v>0</v>
          </cell>
          <cell r="K79">
            <v>0</v>
          </cell>
          <cell r="L79">
            <v>0</v>
          </cell>
          <cell r="M79">
            <v>0</v>
          </cell>
          <cell r="N79">
            <v>0</v>
          </cell>
        </row>
        <row r="80">
          <cell r="A80">
            <v>0</v>
          </cell>
          <cell r="B80" t="str">
            <v>SUBTOTAL</v>
          </cell>
          <cell r="C80">
            <v>0</v>
          </cell>
          <cell r="D80">
            <v>0</v>
          </cell>
          <cell r="E80">
            <v>0</v>
          </cell>
          <cell r="F80">
            <v>435404100</v>
          </cell>
          <cell r="H80">
            <v>435404100</v>
          </cell>
          <cell r="J80">
            <v>0</v>
          </cell>
          <cell r="L80">
            <v>0</v>
          </cell>
          <cell r="N80">
            <v>0</v>
          </cell>
        </row>
        <row r="81">
          <cell r="A81" t="str">
            <v>IX.</v>
          </cell>
          <cell r="B81" t="str">
            <v>CARPINTERIA METALICA Y MADERA</v>
          </cell>
        </row>
        <row r="82">
          <cell r="A82">
            <v>9.01</v>
          </cell>
          <cell r="B82" t="str">
            <v>Puerta Triplex plomada 2m m  (2*0,80 a 1,10), incluye marco de madera y cerradura</v>
          </cell>
          <cell r="C82" t="str">
            <v>UN</v>
          </cell>
          <cell r="D82">
            <v>3</v>
          </cell>
          <cell r="E82">
            <v>1186063</v>
          </cell>
          <cell r="F82">
            <v>3558189</v>
          </cell>
          <cell r="G82">
            <v>3</v>
          </cell>
          <cell r="H82">
            <v>3558189</v>
          </cell>
          <cell r="I82">
            <v>0</v>
          </cell>
          <cell r="J82">
            <v>0</v>
          </cell>
          <cell r="K82">
            <v>0</v>
          </cell>
          <cell r="L82">
            <v>0</v>
          </cell>
          <cell r="M82">
            <v>0</v>
          </cell>
          <cell r="N82">
            <v>0</v>
          </cell>
        </row>
        <row r="83">
          <cell r="A83">
            <v>9.02</v>
          </cell>
          <cell r="B83" t="str">
            <v xml:space="preserve">Puerta  entam borada de 1.00 x 2.05 en madera en triplex de 4 m m , chapa pomo tipo YALE de una nave con una dilatación en el costado izquierdo y otra dilatación en la parte inferior formando una cruz. Estructura interna  tipo canelo, de (100x35m m ). Color   laca catalizada  caramelo  ref. 003 . Suspendida en 4 bisagras . ( 2 superiores , una intermedia y una inferior.). Incluye chapa de manija y vidrio montante. </v>
          </cell>
          <cell r="C83" t="str">
            <v>UN</v>
          </cell>
          <cell r="D83">
            <v>80</v>
          </cell>
          <cell r="E83">
            <v>249998</v>
          </cell>
          <cell r="F83">
            <v>19999840</v>
          </cell>
          <cell r="G83">
            <v>80</v>
          </cell>
          <cell r="H83">
            <v>19999840</v>
          </cell>
          <cell r="I83">
            <v>0</v>
          </cell>
          <cell r="J83">
            <v>0</v>
          </cell>
          <cell r="K83">
            <v>0</v>
          </cell>
          <cell r="L83">
            <v>0</v>
          </cell>
          <cell r="M83">
            <v>0</v>
          </cell>
          <cell r="N83">
            <v>0</v>
          </cell>
        </row>
        <row r="84">
          <cell r="A84">
            <v>9.0299999999999994</v>
          </cell>
          <cell r="B84" t="str">
            <v>Puerta  entamborada de ,90 x 2.05 en madera en triplex de 4 mm , chapa pomo tipo YALE de una nave con una dilatación en el costado izquierdo y otra dilatación en la parte inferior formando una cruz. Es tructura interna  tipo canelo, de (100x35m m ). Color   laca catalizada  caramelo  ref. 003 . Suspendida en 4 bis agras . ( 2 superiores , una intermedia y una inferior.). Incluye chapa de manija y vidrio montante.</v>
          </cell>
          <cell r="C84" t="str">
            <v>UN</v>
          </cell>
          <cell r="D84">
            <v>40</v>
          </cell>
          <cell r="E84">
            <v>239998</v>
          </cell>
          <cell r="F84">
            <v>9599920</v>
          </cell>
          <cell r="G84">
            <v>40</v>
          </cell>
          <cell r="H84">
            <v>9599920</v>
          </cell>
          <cell r="I84">
            <v>0</v>
          </cell>
          <cell r="J84">
            <v>0</v>
          </cell>
          <cell r="K84">
            <v>0</v>
          </cell>
          <cell r="L84">
            <v>0</v>
          </cell>
          <cell r="M84">
            <v>0</v>
          </cell>
          <cell r="N84">
            <v>0</v>
          </cell>
        </row>
        <row r="85">
          <cell r="A85">
            <v>9.0399999999999991</v>
          </cell>
          <cell r="B85" t="str">
            <v>Puerta  entam borada de .85x 2.05 en m adera en triplex de 4 m m , chapa pom o m arca YALE de una nave con una dilatación en el cos tado izquierdo y otra dilatación en la parte inferior form ando una cruz. Es tructura interna  tipo canelo, de (100x35m m ). Color   laca catalizada  caram elo  ref. 003 . Sus pendida en 4 bis agras . ( 2 s uperiores , una interm edia y una inferior.). Incluye chapa de m anija y vidrio m ontante.</v>
          </cell>
          <cell r="C85" t="str">
            <v>UN</v>
          </cell>
          <cell r="D85">
            <v>21</v>
          </cell>
          <cell r="E85">
            <v>234998</v>
          </cell>
          <cell r="F85">
            <v>4934958</v>
          </cell>
          <cell r="G85">
            <v>21</v>
          </cell>
          <cell r="H85">
            <v>4934958</v>
          </cell>
          <cell r="I85">
            <v>0</v>
          </cell>
          <cell r="J85">
            <v>0</v>
          </cell>
          <cell r="K85">
            <v>0</v>
          </cell>
          <cell r="L85">
            <v>0</v>
          </cell>
          <cell r="M85">
            <v>0</v>
          </cell>
          <cell r="N85">
            <v>0</v>
          </cell>
        </row>
        <row r="86">
          <cell r="A86">
            <v>9.0500000000000007</v>
          </cell>
          <cell r="B86" t="str">
            <v>Puerta  entamborada de .80 x 2.05 en madera en triplex de 4 mm , chapa pomo tipo YALE de una nave con una dilatación en el costado izquierdo y otra dilatación en la parte inferior formando una cruz. Estructura interna  tipo canelo, de (100x35m m ). Color   laca catalizada  caramelo  ref. 003 . Suspendida en 4 bis agras . ( 2 superiores , una intermedia y una inferior.). Incluye chapa de manija y vidrio montante.</v>
          </cell>
          <cell r="C86" t="str">
            <v>UN</v>
          </cell>
          <cell r="D86">
            <v>36</v>
          </cell>
          <cell r="E86">
            <v>229998</v>
          </cell>
          <cell r="F86">
            <v>8279928</v>
          </cell>
          <cell r="G86">
            <v>36</v>
          </cell>
          <cell r="H86">
            <v>8279928</v>
          </cell>
          <cell r="I86">
            <v>0</v>
          </cell>
          <cell r="J86">
            <v>0</v>
          </cell>
          <cell r="K86">
            <v>0</v>
          </cell>
          <cell r="L86">
            <v>0</v>
          </cell>
          <cell r="M86">
            <v>0</v>
          </cell>
          <cell r="N86">
            <v>0</v>
          </cell>
        </row>
        <row r="87">
          <cell r="A87">
            <v>9.06</v>
          </cell>
          <cell r="B87" t="str">
            <v>Suminis tro e instalacion de puertas de vaiven, de madera a dos hojas de 2,10 x 1,40, con vis or,guarda cam illa y cerradura.</v>
          </cell>
          <cell r="C87" t="str">
            <v>UN</v>
          </cell>
          <cell r="D87">
            <v>24</v>
          </cell>
          <cell r="E87">
            <v>1499985</v>
          </cell>
          <cell r="F87">
            <v>35999640</v>
          </cell>
          <cell r="G87">
            <v>24</v>
          </cell>
          <cell r="H87">
            <v>35999640</v>
          </cell>
          <cell r="I87">
            <v>0</v>
          </cell>
          <cell r="J87">
            <v>0</v>
          </cell>
          <cell r="K87">
            <v>0</v>
          </cell>
          <cell r="L87">
            <v>0</v>
          </cell>
          <cell r="M87">
            <v>0</v>
          </cell>
          <cell r="N87">
            <v>0</v>
          </cell>
        </row>
        <row r="88">
          <cell r="A88">
            <v>9.07</v>
          </cell>
          <cell r="B88" t="str">
            <v>Marco metálico en lamina galvanizada cal 20, de 2,35 de alto x ( 1,0 , 0,9, 0,85... ) , según puerta. Espesor variable de (0,11 a 0,15 m ), con luceta superior de  0,30  mínim o.Terminado en base wash primer, acondicionador de superficie, remate en laca negra semi mate. anclados sobre estructura en sistema liviano.</v>
          </cell>
          <cell r="C88" t="str">
            <v>UN</v>
          </cell>
          <cell r="D88">
            <v>205</v>
          </cell>
          <cell r="E88">
            <v>124999</v>
          </cell>
          <cell r="F88">
            <v>25624795</v>
          </cell>
          <cell r="G88">
            <v>205</v>
          </cell>
          <cell r="H88">
            <v>25624795</v>
          </cell>
          <cell r="I88">
            <v>0</v>
          </cell>
          <cell r="J88">
            <v>0</v>
          </cell>
          <cell r="K88">
            <v>0</v>
          </cell>
          <cell r="L88">
            <v>0</v>
          </cell>
          <cell r="M88">
            <v>0</v>
          </cell>
          <cell r="N88">
            <v>0</v>
          </cell>
        </row>
        <row r="89">
          <cell r="A89">
            <v>9.08</v>
          </cell>
          <cell r="B89" t="str">
            <v>Suministro e instalacion de puertas en vidrio templado para acceso de 10mm , incluye cerrojo de  seguridad, manijas y visagras</v>
          </cell>
          <cell r="C89" t="str">
            <v>M2</v>
          </cell>
          <cell r="D89">
            <v>14</v>
          </cell>
          <cell r="E89">
            <v>482175</v>
          </cell>
          <cell r="F89">
            <v>6750450</v>
          </cell>
          <cell r="G89">
            <v>14</v>
          </cell>
          <cell r="H89">
            <v>6750450</v>
          </cell>
          <cell r="I89">
            <v>0</v>
          </cell>
          <cell r="J89">
            <v>0</v>
          </cell>
          <cell r="K89">
            <v>0</v>
          </cell>
          <cell r="L89">
            <v>0</v>
          </cell>
          <cell r="M89">
            <v>0</v>
          </cell>
          <cell r="N89">
            <v>0</v>
          </cell>
        </row>
        <row r="90">
          <cell r="A90">
            <v>9.09</v>
          </cell>
          <cell r="B90" t="str">
            <v>Suministro e instalacion de vidrio plomado. (O,60 X 0,70)</v>
          </cell>
          <cell r="C90" t="str">
            <v>M2</v>
          </cell>
          <cell r="D90">
            <v>0.42</v>
          </cell>
          <cell r="E90">
            <v>11802588</v>
          </cell>
          <cell r="F90">
            <v>4957087</v>
          </cell>
          <cell r="G90">
            <v>0.42</v>
          </cell>
          <cell r="H90">
            <v>4957087</v>
          </cell>
          <cell r="I90">
            <v>0</v>
          </cell>
          <cell r="J90">
            <v>0</v>
          </cell>
          <cell r="K90">
            <v>0</v>
          </cell>
          <cell r="L90">
            <v>0</v>
          </cell>
          <cell r="M90">
            <v>0</v>
          </cell>
          <cell r="N90">
            <v>0</v>
          </cell>
        </row>
        <row r="91">
          <cell r="A91">
            <v>9.1</v>
          </cell>
          <cell r="B91" t="str">
            <v>Suministro e instalacion de ventana en aluminio corrediza</v>
          </cell>
          <cell r="C91" t="str">
            <v>M2</v>
          </cell>
          <cell r="D91">
            <v>250</v>
          </cell>
          <cell r="E91">
            <v>211813</v>
          </cell>
          <cell r="F91">
            <v>52953250</v>
          </cell>
          <cell r="G91">
            <v>250</v>
          </cell>
          <cell r="H91">
            <v>52953250</v>
          </cell>
          <cell r="I91">
            <v>0</v>
          </cell>
          <cell r="J91">
            <v>0</v>
          </cell>
          <cell r="K91">
            <v>0</v>
          </cell>
          <cell r="L91">
            <v>0</v>
          </cell>
          <cell r="M91">
            <v>0</v>
          </cell>
          <cell r="N91">
            <v>0</v>
          </cell>
        </row>
        <row r="92">
          <cell r="A92">
            <v>9.11</v>
          </cell>
          <cell r="B92" t="str">
            <v>Suministro e instalación de divisiones de acero inox para baños y toma de muestras incluye puertas y accesorios.</v>
          </cell>
          <cell r="C92" t="str">
            <v>M2</v>
          </cell>
          <cell r="D92">
            <v>62</v>
          </cell>
          <cell r="E92">
            <v>449996</v>
          </cell>
          <cell r="F92">
            <v>27899752</v>
          </cell>
          <cell r="G92">
            <v>62</v>
          </cell>
          <cell r="H92">
            <v>27899752</v>
          </cell>
          <cell r="I92">
            <v>0</v>
          </cell>
          <cell r="J92">
            <v>0</v>
          </cell>
          <cell r="K92">
            <v>0</v>
          </cell>
          <cell r="L92">
            <v>0</v>
          </cell>
          <cell r="M92">
            <v>0</v>
          </cell>
          <cell r="N92">
            <v>0</v>
          </cell>
        </row>
        <row r="93">
          <cell r="A93">
            <v>9.1199999999999992</v>
          </cell>
          <cell r="B93" t="str">
            <v>Suministro e instalación de barras de seguridad, para minusvalidos long. .80m t, acabado cromado en acero inoxidable. diametro 1 1/2"</v>
          </cell>
          <cell r="C93" t="str">
            <v>UN</v>
          </cell>
          <cell r="D93">
            <v>12</v>
          </cell>
          <cell r="E93">
            <v>124999</v>
          </cell>
          <cell r="F93">
            <v>1499988</v>
          </cell>
          <cell r="G93">
            <v>12</v>
          </cell>
          <cell r="H93">
            <v>1499988</v>
          </cell>
          <cell r="I93">
            <v>0</v>
          </cell>
          <cell r="J93">
            <v>0</v>
          </cell>
          <cell r="K93">
            <v>0</v>
          </cell>
          <cell r="L93">
            <v>0</v>
          </cell>
          <cell r="M93">
            <v>0</v>
          </cell>
          <cell r="N93">
            <v>0</v>
          </cell>
        </row>
        <row r="94">
          <cell r="A94">
            <v>9.1300000000000008</v>
          </cell>
          <cell r="B94" t="str">
            <v>Suministro e instalacion de mueble bajo mesones en madera de primera calidad tipo cedro, forrados , pintados con laca transparente, incluye un cuerpo de gavetas y entrepaños .</v>
          </cell>
          <cell r="C94" t="str">
            <v>ML</v>
          </cell>
          <cell r="D94">
            <v>150</v>
          </cell>
          <cell r="E94">
            <v>584494</v>
          </cell>
          <cell r="F94">
            <v>87674100</v>
          </cell>
          <cell r="G94">
            <v>150</v>
          </cell>
          <cell r="H94">
            <v>87674100</v>
          </cell>
          <cell r="I94">
            <v>0</v>
          </cell>
          <cell r="J94">
            <v>0</v>
          </cell>
          <cell r="K94">
            <v>0</v>
          </cell>
          <cell r="L94">
            <v>0</v>
          </cell>
          <cell r="M94">
            <v>0</v>
          </cell>
          <cell r="N94">
            <v>0</v>
          </cell>
        </row>
        <row r="95">
          <cell r="A95">
            <v>0</v>
          </cell>
          <cell r="B95" t="str">
            <v>SUBTOTAL</v>
          </cell>
          <cell r="C95">
            <v>0</v>
          </cell>
          <cell r="D95">
            <v>0</v>
          </cell>
          <cell r="E95">
            <v>0</v>
          </cell>
          <cell r="F95">
            <v>289731897</v>
          </cell>
          <cell r="H95">
            <v>289731897</v>
          </cell>
          <cell r="J95">
            <v>0</v>
          </cell>
          <cell r="L95">
            <v>0</v>
          </cell>
          <cell r="N95">
            <v>0</v>
          </cell>
        </row>
        <row r="96">
          <cell r="A96" t="str">
            <v>X.</v>
          </cell>
          <cell r="B96" t="str">
            <v>HIDRAULICA</v>
          </cell>
        </row>
        <row r="97">
          <cell r="A97">
            <v>10.01</v>
          </cell>
          <cell r="B97" t="str">
            <v>Tubería pvc 1/2 pg RDE 13.50</v>
          </cell>
          <cell r="C97" t="str">
            <v>ML</v>
          </cell>
          <cell r="D97">
            <v>142.97</v>
          </cell>
          <cell r="E97">
            <v>2573</v>
          </cell>
          <cell r="F97">
            <v>367862</v>
          </cell>
          <cell r="G97">
            <v>142.97</v>
          </cell>
          <cell r="H97">
            <v>367862</v>
          </cell>
          <cell r="I97">
            <v>0</v>
          </cell>
          <cell r="J97">
            <v>0</v>
          </cell>
          <cell r="K97">
            <v>0</v>
          </cell>
          <cell r="L97">
            <v>0</v>
          </cell>
          <cell r="M97">
            <v>0</v>
          </cell>
          <cell r="N97">
            <v>0</v>
          </cell>
        </row>
        <row r="98">
          <cell r="A98">
            <v>10.02</v>
          </cell>
          <cell r="B98" t="str">
            <v>Tubería pvc 3/4 pg RDE 21.00</v>
          </cell>
          <cell r="C98" t="str">
            <v>ML</v>
          </cell>
          <cell r="D98">
            <v>17.57</v>
          </cell>
          <cell r="E98">
            <v>3402</v>
          </cell>
          <cell r="F98">
            <v>59773</v>
          </cell>
          <cell r="G98">
            <v>17.57</v>
          </cell>
          <cell r="H98">
            <v>59773</v>
          </cell>
          <cell r="I98">
            <v>0</v>
          </cell>
          <cell r="J98">
            <v>0</v>
          </cell>
          <cell r="K98">
            <v>0</v>
          </cell>
          <cell r="L98">
            <v>0</v>
          </cell>
          <cell r="M98">
            <v>0</v>
          </cell>
          <cell r="N98">
            <v>0</v>
          </cell>
        </row>
        <row r="99">
          <cell r="A99">
            <v>10.029999999999999</v>
          </cell>
          <cell r="B99" t="str">
            <v>Tubería pvc 1 pg RDE 21.00</v>
          </cell>
          <cell r="C99" t="str">
            <v>ML</v>
          </cell>
          <cell r="D99">
            <v>217.73</v>
          </cell>
          <cell r="E99">
            <v>4614</v>
          </cell>
          <cell r="F99">
            <v>1004606</v>
          </cell>
          <cell r="G99">
            <v>217.73</v>
          </cell>
          <cell r="H99">
            <v>1004606</v>
          </cell>
          <cell r="I99">
            <v>0</v>
          </cell>
          <cell r="J99">
            <v>0</v>
          </cell>
          <cell r="K99">
            <v>0</v>
          </cell>
          <cell r="L99">
            <v>0</v>
          </cell>
          <cell r="M99">
            <v>0</v>
          </cell>
          <cell r="N99">
            <v>0</v>
          </cell>
        </row>
        <row r="100">
          <cell r="A100">
            <v>10.039999999999999</v>
          </cell>
          <cell r="B100" t="str">
            <v>Tubería pvc 1 1/2 pg RDE 21</v>
          </cell>
          <cell r="C100" t="str">
            <v>ML</v>
          </cell>
          <cell r="D100">
            <v>18.64</v>
          </cell>
          <cell r="E100">
            <v>9610</v>
          </cell>
          <cell r="F100">
            <v>179130</v>
          </cell>
          <cell r="G100">
            <v>18.64</v>
          </cell>
          <cell r="H100">
            <v>179130</v>
          </cell>
          <cell r="I100">
            <v>0</v>
          </cell>
          <cell r="J100">
            <v>0</v>
          </cell>
          <cell r="K100">
            <v>0</v>
          </cell>
          <cell r="L100">
            <v>0</v>
          </cell>
          <cell r="M100">
            <v>0</v>
          </cell>
          <cell r="N100">
            <v>0</v>
          </cell>
        </row>
        <row r="101">
          <cell r="A101">
            <v>10.050000000000001</v>
          </cell>
          <cell r="B101" t="str">
            <v>Tubería pvc 2.0 pg RDE 21</v>
          </cell>
          <cell r="C101" t="str">
            <v>ML</v>
          </cell>
          <cell r="D101">
            <v>138.63999999999999</v>
          </cell>
          <cell r="E101">
            <v>16057</v>
          </cell>
          <cell r="F101">
            <v>2226142</v>
          </cell>
          <cell r="G101">
            <v>138.63999999999999</v>
          </cell>
          <cell r="H101">
            <v>2226142</v>
          </cell>
          <cell r="I101">
            <v>0</v>
          </cell>
          <cell r="J101">
            <v>0</v>
          </cell>
          <cell r="K101">
            <v>0</v>
          </cell>
          <cell r="L101">
            <v>0</v>
          </cell>
          <cell r="M101">
            <v>0</v>
          </cell>
          <cell r="N101">
            <v>0</v>
          </cell>
        </row>
        <row r="102">
          <cell r="A102">
            <v>10.06</v>
          </cell>
          <cell r="B102" t="str">
            <v>Sum e Ins t. tubería PVC 3 pg RDE 26</v>
          </cell>
          <cell r="C102" t="str">
            <v>ML</v>
          </cell>
          <cell r="D102">
            <v>490.62</v>
          </cell>
          <cell r="E102">
            <v>27063</v>
          </cell>
          <cell r="F102">
            <v>13277649</v>
          </cell>
          <cell r="G102">
            <v>490.62</v>
          </cell>
          <cell r="H102">
            <v>13277649</v>
          </cell>
          <cell r="I102">
            <v>0</v>
          </cell>
          <cell r="J102">
            <v>0</v>
          </cell>
          <cell r="K102">
            <v>0</v>
          </cell>
          <cell r="L102">
            <v>0</v>
          </cell>
          <cell r="M102">
            <v>0</v>
          </cell>
          <cell r="N102">
            <v>0</v>
          </cell>
        </row>
        <row r="103">
          <cell r="A103">
            <v>10.07</v>
          </cell>
          <cell r="B103" t="str">
            <v>Punto de agua fria PVC 1/2 pg pis o</v>
          </cell>
          <cell r="C103" t="str">
            <v>UN</v>
          </cell>
          <cell r="D103">
            <v>229</v>
          </cell>
          <cell r="E103">
            <v>44001</v>
          </cell>
          <cell r="F103">
            <v>10076229</v>
          </cell>
          <cell r="G103">
            <v>229</v>
          </cell>
          <cell r="H103">
            <v>10076229</v>
          </cell>
          <cell r="I103">
            <v>0</v>
          </cell>
          <cell r="J103">
            <v>0</v>
          </cell>
          <cell r="K103">
            <v>0</v>
          </cell>
          <cell r="L103">
            <v>0</v>
          </cell>
          <cell r="M103">
            <v>0</v>
          </cell>
          <cell r="N103">
            <v>0</v>
          </cell>
        </row>
        <row r="104">
          <cell r="A104">
            <v>10.08</v>
          </cell>
          <cell r="B104" t="str">
            <v>Suminis tro e ins talacion de llave de control de 1/2" - Red White o similar</v>
          </cell>
          <cell r="C104" t="str">
            <v>UN</v>
          </cell>
          <cell r="D104">
            <v>65</v>
          </cell>
          <cell r="E104">
            <v>43328</v>
          </cell>
          <cell r="F104">
            <v>2816320</v>
          </cell>
          <cell r="G104">
            <v>65</v>
          </cell>
          <cell r="H104">
            <v>2816320</v>
          </cell>
          <cell r="I104">
            <v>0</v>
          </cell>
          <cell r="J104">
            <v>0</v>
          </cell>
          <cell r="K104">
            <v>0</v>
          </cell>
          <cell r="L104">
            <v>0</v>
          </cell>
          <cell r="M104">
            <v>0</v>
          </cell>
          <cell r="N104">
            <v>0</v>
          </cell>
        </row>
        <row r="105">
          <cell r="A105">
            <v>10.09</v>
          </cell>
          <cell r="B105" t="str">
            <v>Suminsitro e instalción de cajas plasticas de 20X20 para valvulas de paso</v>
          </cell>
          <cell r="C105" t="str">
            <v>UN</v>
          </cell>
          <cell r="D105">
            <v>65</v>
          </cell>
          <cell r="E105">
            <v>15000</v>
          </cell>
          <cell r="F105">
            <v>975000</v>
          </cell>
          <cell r="G105">
            <v>65</v>
          </cell>
          <cell r="H105">
            <v>975000</v>
          </cell>
          <cell r="I105">
            <v>0</v>
          </cell>
          <cell r="J105">
            <v>0</v>
          </cell>
          <cell r="K105">
            <v>0</v>
          </cell>
          <cell r="L105">
            <v>0</v>
          </cell>
          <cell r="M105">
            <v>0</v>
          </cell>
          <cell r="N105">
            <v>0</v>
          </cell>
        </row>
        <row r="106">
          <cell r="A106">
            <v>0</v>
          </cell>
          <cell r="B106" t="str">
            <v>SUBTOTAL</v>
          </cell>
          <cell r="C106">
            <v>0</v>
          </cell>
          <cell r="D106">
            <v>0</v>
          </cell>
          <cell r="E106">
            <v>0</v>
          </cell>
          <cell r="F106">
            <v>30982711</v>
          </cell>
          <cell r="H106">
            <v>30982711</v>
          </cell>
          <cell r="J106">
            <v>0</v>
          </cell>
          <cell r="L106">
            <v>0</v>
          </cell>
          <cell r="N106">
            <v>0</v>
          </cell>
        </row>
        <row r="107">
          <cell r="A107" t="str">
            <v>XI.</v>
          </cell>
          <cell r="B107" t="str">
            <v>APARATOS SANITARIOS Y DE RED CONTRA INCENDIOS</v>
          </cell>
        </row>
        <row r="108">
          <cell r="A108">
            <v>11.01</v>
          </cell>
          <cell r="B108" t="str">
            <v>Suminsitro e ins talación fluxómetro ajustable</v>
          </cell>
          <cell r="C108" t="str">
            <v>UN</v>
          </cell>
          <cell r="D108">
            <v>57</v>
          </cell>
          <cell r="E108">
            <v>444296</v>
          </cell>
          <cell r="F108">
            <v>25324872</v>
          </cell>
          <cell r="G108">
            <v>57</v>
          </cell>
          <cell r="H108">
            <v>25324872</v>
          </cell>
          <cell r="I108">
            <v>0</v>
          </cell>
          <cell r="J108">
            <v>0</v>
          </cell>
          <cell r="K108">
            <v>0</v>
          </cell>
          <cell r="L108">
            <v>0</v>
          </cell>
          <cell r="M108">
            <v>0</v>
          </cell>
          <cell r="N108">
            <v>0</v>
          </cell>
        </row>
        <row r="109">
          <cell r="A109">
            <v>11.02</v>
          </cell>
          <cell r="B109" t="str">
            <v>Suminsitro e isntalación de sanitario nacional</v>
          </cell>
          <cell r="C109" t="str">
            <v>UN</v>
          </cell>
          <cell r="D109">
            <v>57</v>
          </cell>
          <cell r="E109">
            <v>195928</v>
          </cell>
          <cell r="F109">
            <v>11167896</v>
          </cell>
          <cell r="G109">
            <v>57</v>
          </cell>
          <cell r="H109">
            <v>11167896</v>
          </cell>
          <cell r="I109">
            <v>0</v>
          </cell>
          <cell r="J109">
            <v>0</v>
          </cell>
          <cell r="K109">
            <v>0</v>
          </cell>
          <cell r="L109">
            <v>0</v>
          </cell>
          <cell r="M109">
            <v>0</v>
          </cell>
          <cell r="N109">
            <v>0</v>
          </cell>
        </row>
        <row r="110">
          <cell r="A110">
            <v>11.03</v>
          </cell>
          <cell r="B110" t="str">
            <v>Orinal Blanco mediano con griferia</v>
          </cell>
          <cell r="C110" t="str">
            <v>UN</v>
          </cell>
          <cell r="D110">
            <v>1</v>
          </cell>
          <cell r="E110">
            <v>275555</v>
          </cell>
          <cell r="F110">
            <v>275555</v>
          </cell>
          <cell r="G110">
            <v>1</v>
          </cell>
          <cell r="H110">
            <v>275555</v>
          </cell>
          <cell r="I110">
            <v>0</v>
          </cell>
          <cell r="J110">
            <v>0</v>
          </cell>
          <cell r="K110">
            <v>0</v>
          </cell>
          <cell r="L110">
            <v>0</v>
          </cell>
          <cell r="M110">
            <v>0</v>
          </cell>
          <cell r="N110">
            <v>0</v>
          </cell>
        </row>
        <row r="111">
          <cell r="A111">
            <v>11.04</v>
          </cell>
          <cell r="B111" t="str">
            <v>Sum / Inst. de lavamanos nacional</v>
          </cell>
          <cell r="C111" t="str">
            <v>UN</v>
          </cell>
          <cell r="D111">
            <v>62</v>
          </cell>
          <cell r="E111">
            <v>178498</v>
          </cell>
          <cell r="F111">
            <v>11066876</v>
          </cell>
          <cell r="G111">
            <v>62</v>
          </cell>
          <cell r="H111">
            <v>11066876</v>
          </cell>
          <cell r="I111">
            <v>0</v>
          </cell>
          <cell r="J111">
            <v>0</v>
          </cell>
          <cell r="K111">
            <v>0</v>
          </cell>
          <cell r="L111">
            <v>0</v>
          </cell>
          <cell r="M111">
            <v>0</v>
          </cell>
          <cell r="N111">
            <v>0</v>
          </cell>
        </row>
        <row r="112">
          <cell r="A112">
            <v>11.05</v>
          </cell>
          <cell r="B112" t="str">
            <v>Suministro e instalacion de ducha telefono (lavado pacientes )</v>
          </cell>
          <cell r="C112" t="str">
            <v>UN</v>
          </cell>
          <cell r="D112">
            <v>2</v>
          </cell>
          <cell r="E112">
            <v>91689</v>
          </cell>
          <cell r="F112">
            <v>183378</v>
          </cell>
          <cell r="G112">
            <v>2</v>
          </cell>
          <cell r="H112">
            <v>183378</v>
          </cell>
          <cell r="I112">
            <v>0</v>
          </cell>
          <cell r="J112">
            <v>0</v>
          </cell>
          <cell r="K112">
            <v>0</v>
          </cell>
          <cell r="L112">
            <v>0</v>
          </cell>
          <cell r="M112">
            <v>0</v>
          </cell>
          <cell r="N112">
            <v>0</v>
          </cell>
        </row>
        <row r="113">
          <cell r="A113">
            <v>11.06</v>
          </cell>
          <cell r="B113" t="str">
            <v>suministro e instalacion de lavaplatos en acero inoxidable incluye griferia</v>
          </cell>
          <cell r="C113" t="str">
            <v>UN</v>
          </cell>
          <cell r="D113">
            <v>30</v>
          </cell>
          <cell r="E113">
            <v>275937</v>
          </cell>
          <cell r="F113">
            <v>8278110</v>
          </cell>
          <cell r="G113">
            <v>30</v>
          </cell>
          <cell r="H113">
            <v>8278110</v>
          </cell>
          <cell r="I113">
            <v>0</v>
          </cell>
          <cell r="J113">
            <v>0</v>
          </cell>
          <cell r="K113">
            <v>0</v>
          </cell>
          <cell r="L113">
            <v>0</v>
          </cell>
          <cell r="M113">
            <v>0</v>
          </cell>
          <cell r="N113">
            <v>0</v>
          </cell>
        </row>
        <row r="114">
          <cell r="A114">
            <v>11.07</v>
          </cell>
          <cell r="B114" t="str">
            <v>Sum /Instalación ducha sencilla, incluye llave</v>
          </cell>
          <cell r="C114" t="str">
            <v>UN</v>
          </cell>
          <cell r="D114">
            <v>12</v>
          </cell>
          <cell r="E114">
            <v>70559</v>
          </cell>
          <cell r="F114">
            <v>846708</v>
          </cell>
          <cell r="G114">
            <v>12</v>
          </cell>
          <cell r="H114">
            <v>846708</v>
          </cell>
          <cell r="I114">
            <v>0</v>
          </cell>
          <cell r="J114">
            <v>0</v>
          </cell>
          <cell r="K114">
            <v>0</v>
          </cell>
          <cell r="L114">
            <v>0</v>
          </cell>
          <cell r="M114">
            <v>0</v>
          </cell>
          <cell r="N114">
            <v>0</v>
          </cell>
        </row>
        <row r="115">
          <cell r="A115">
            <v>11.08</v>
          </cell>
          <cell r="B115" t="str">
            <v>Grifo para fregadero</v>
          </cell>
          <cell r="C115" t="str">
            <v>UN</v>
          </cell>
          <cell r="D115">
            <v>13</v>
          </cell>
          <cell r="E115">
            <v>48636</v>
          </cell>
          <cell r="F115">
            <v>632268</v>
          </cell>
          <cell r="G115">
            <v>13</v>
          </cell>
          <cell r="H115">
            <v>632268</v>
          </cell>
          <cell r="I115">
            <v>0</v>
          </cell>
          <cell r="J115">
            <v>0</v>
          </cell>
          <cell r="K115">
            <v>0</v>
          </cell>
          <cell r="L115">
            <v>0</v>
          </cell>
          <cell r="M115">
            <v>0</v>
          </cell>
          <cell r="N115">
            <v>0</v>
          </cell>
        </row>
        <row r="116">
          <cell r="A116">
            <v>11.09</v>
          </cell>
          <cell r="B116" t="str">
            <v>Suministro e instalacion de Incrustaciones en porcelana: jabonera, toallero, papelera, gancho eite o similar.</v>
          </cell>
          <cell r="C116" t="str">
            <v>UN</v>
          </cell>
          <cell r="D116">
            <v>50</v>
          </cell>
          <cell r="E116">
            <v>97625</v>
          </cell>
          <cell r="F116">
            <v>4881250</v>
          </cell>
          <cell r="G116">
            <v>50</v>
          </cell>
          <cell r="H116">
            <v>4881250</v>
          </cell>
          <cell r="I116">
            <v>0</v>
          </cell>
          <cell r="J116">
            <v>0</v>
          </cell>
          <cell r="K116">
            <v>0</v>
          </cell>
          <cell r="L116">
            <v>0</v>
          </cell>
          <cell r="M116">
            <v>0</v>
          </cell>
          <cell r="N116">
            <v>0</v>
          </cell>
        </row>
        <row r="117">
          <cell r="A117">
            <v>11.1</v>
          </cell>
          <cell r="B117" t="str">
            <v>Suministro e instalación de lavamanos quirurgico de acero inoxidable con griferia.</v>
          </cell>
          <cell r="C117" t="str">
            <v>UN</v>
          </cell>
          <cell r="D117">
            <v>1</v>
          </cell>
          <cell r="E117">
            <v>1195960</v>
          </cell>
          <cell r="F117">
            <v>1195960</v>
          </cell>
          <cell r="G117">
            <v>1</v>
          </cell>
          <cell r="H117">
            <v>1195960</v>
          </cell>
          <cell r="I117">
            <v>0</v>
          </cell>
          <cell r="J117">
            <v>0</v>
          </cell>
          <cell r="K117">
            <v>0</v>
          </cell>
          <cell r="L117">
            <v>0</v>
          </cell>
          <cell r="M117">
            <v>0</v>
          </cell>
          <cell r="N117">
            <v>0</v>
          </cell>
        </row>
        <row r="118">
          <cell r="A118">
            <v>11.11</v>
          </cell>
          <cell r="B118" t="str">
            <v>Suministro e instalacion de conjunto ducha de emergencia mixta, con lava-ojos, plato de la ducha de 24 cms. palanca triangular rigida, y el lava-ojos de 27 cms redondo, accesorios en acero inoxidable a prueba de corrosion y antiacidos. lavaojos con protectores en silicona. tuberia galvanizada de 1" pintada en colores reflectivos , valvula en bronce, la ducha accionada con palanca; el lavaojos accionado con palanca o pedal, tipo exportacion. altura 2,1 m.</v>
          </cell>
          <cell r="C118" t="str">
            <v>UN</v>
          </cell>
          <cell r="D118">
            <v>1</v>
          </cell>
          <cell r="E118">
            <v>1299987</v>
          </cell>
          <cell r="F118">
            <v>1299987</v>
          </cell>
          <cell r="G118">
            <v>1</v>
          </cell>
          <cell r="H118">
            <v>1299987</v>
          </cell>
          <cell r="I118">
            <v>0</v>
          </cell>
          <cell r="J118">
            <v>0</v>
          </cell>
          <cell r="K118">
            <v>0</v>
          </cell>
          <cell r="L118">
            <v>0</v>
          </cell>
          <cell r="M118">
            <v>0</v>
          </cell>
          <cell r="N118">
            <v>0</v>
          </cell>
        </row>
        <row r="119">
          <cell r="A119">
            <v>11.12</v>
          </cell>
          <cell r="B119" t="str">
            <v>Sumi. E Inst. de gabinete contra incendios clas e II</v>
          </cell>
          <cell r="C119" t="str">
            <v>UN</v>
          </cell>
          <cell r="D119">
            <v>5</v>
          </cell>
          <cell r="E119">
            <v>899295</v>
          </cell>
          <cell r="F119">
            <v>4496475</v>
          </cell>
          <cell r="G119">
            <v>5</v>
          </cell>
          <cell r="H119">
            <v>4496475</v>
          </cell>
          <cell r="I119">
            <v>0</v>
          </cell>
          <cell r="J119">
            <v>0</v>
          </cell>
          <cell r="K119">
            <v>0</v>
          </cell>
          <cell r="L119">
            <v>0</v>
          </cell>
          <cell r="M119">
            <v>0</v>
          </cell>
          <cell r="N119">
            <v>0</v>
          </cell>
        </row>
        <row r="120">
          <cell r="A120">
            <v>11.13</v>
          </cell>
          <cell r="B120" t="str">
            <v>Sumi. E Inst. de gabinete contra incendios clas e III</v>
          </cell>
          <cell r="C120" t="str">
            <v>UN</v>
          </cell>
          <cell r="D120">
            <v>1</v>
          </cell>
          <cell r="E120">
            <v>1063723</v>
          </cell>
          <cell r="F120">
            <v>1063723</v>
          </cell>
          <cell r="G120">
            <v>1</v>
          </cell>
          <cell r="H120">
            <v>1063723</v>
          </cell>
          <cell r="I120">
            <v>0</v>
          </cell>
          <cell r="J120">
            <v>0</v>
          </cell>
          <cell r="K120">
            <v>0</v>
          </cell>
          <cell r="L120">
            <v>0</v>
          </cell>
          <cell r="M120">
            <v>0</v>
          </cell>
          <cell r="N120">
            <v>0</v>
          </cell>
        </row>
        <row r="121">
          <cell r="A121">
            <v>11.14</v>
          </cell>
          <cell r="B121" t="str">
            <v>Siamesa de 3 o 4 pulgadas</v>
          </cell>
          <cell r="C121" t="str">
            <v>UN</v>
          </cell>
          <cell r="D121">
            <v>1</v>
          </cell>
          <cell r="E121">
            <v>962420</v>
          </cell>
          <cell r="F121">
            <v>962420</v>
          </cell>
          <cell r="G121">
            <v>1</v>
          </cell>
          <cell r="H121">
            <v>962420</v>
          </cell>
          <cell r="I121">
            <v>0</v>
          </cell>
          <cell r="J121">
            <v>0</v>
          </cell>
          <cell r="K121">
            <v>0</v>
          </cell>
          <cell r="L121">
            <v>0</v>
          </cell>
          <cell r="M121">
            <v>0</v>
          </cell>
          <cell r="N121">
            <v>0</v>
          </cell>
        </row>
        <row r="122">
          <cell r="A122">
            <v>11.15</v>
          </cell>
          <cell r="B122" t="str">
            <v>Sumi. E Inst. hidrante 3 pg. Con extremo que se requiera</v>
          </cell>
          <cell r="C122" t="str">
            <v>UN</v>
          </cell>
          <cell r="D122">
            <v>1</v>
          </cell>
          <cell r="E122">
            <v>2366676</v>
          </cell>
          <cell r="F122">
            <v>2366676</v>
          </cell>
          <cell r="G122">
            <v>1</v>
          </cell>
          <cell r="H122">
            <v>2366676</v>
          </cell>
          <cell r="I122">
            <v>0</v>
          </cell>
          <cell r="J122">
            <v>0</v>
          </cell>
          <cell r="K122">
            <v>0</v>
          </cell>
          <cell r="L122">
            <v>0</v>
          </cell>
          <cell r="M122">
            <v>0</v>
          </cell>
          <cell r="N122">
            <v>0</v>
          </cell>
        </row>
        <row r="123">
          <cell r="A123">
            <v>11.16</v>
          </cell>
          <cell r="B123" t="str">
            <v>Sumi. E Int. Motobomba con autoclave motor de 7.5 hp trifásicco</v>
          </cell>
          <cell r="C123" t="str">
            <v>UN</v>
          </cell>
          <cell r="D123">
            <v>1</v>
          </cell>
          <cell r="E123">
            <v>3164248</v>
          </cell>
          <cell r="F123">
            <v>3164248</v>
          </cell>
          <cell r="G123">
            <v>1</v>
          </cell>
          <cell r="H123">
            <v>3164248</v>
          </cell>
          <cell r="I123">
            <v>0</v>
          </cell>
          <cell r="J123">
            <v>0</v>
          </cell>
          <cell r="K123">
            <v>0</v>
          </cell>
          <cell r="L123">
            <v>0</v>
          </cell>
          <cell r="M123">
            <v>0</v>
          </cell>
          <cell r="N123">
            <v>0</v>
          </cell>
        </row>
        <row r="124">
          <cell r="A124">
            <v>11.17</v>
          </cell>
          <cell r="B124" t="str">
            <v>Sumi. E Inst. motobomba motor trifasico de 7.5 hp modelo L500</v>
          </cell>
          <cell r="C124" t="str">
            <v>UN</v>
          </cell>
          <cell r="D124">
            <v>1</v>
          </cell>
          <cell r="E124">
            <v>3032202</v>
          </cell>
          <cell r="F124">
            <v>3032202</v>
          </cell>
          <cell r="G124">
            <v>1</v>
          </cell>
          <cell r="H124">
            <v>3032202</v>
          </cell>
          <cell r="I124">
            <v>0</v>
          </cell>
          <cell r="J124">
            <v>0</v>
          </cell>
          <cell r="K124">
            <v>0</v>
          </cell>
          <cell r="L124">
            <v>0</v>
          </cell>
          <cell r="M124">
            <v>0</v>
          </cell>
          <cell r="N124">
            <v>0</v>
          </cell>
        </row>
        <row r="125">
          <cell r="A125">
            <v>0</v>
          </cell>
          <cell r="B125" t="str">
            <v>SUBTOTAL</v>
          </cell>
          <cell r="C125">
            <v>0</v>
          </cell>
          <cell r="D125">
            <v>0</v>
          </cell>
          <cell r="E125">
            <v>0</v>
          </cell>
          <cell r="F125">
            <v>80238604</v>
          </cell>
          <cell r="H125">
            <v>80238604</v>
          </cell>
          <cell r="J125">
            <v>0</v>
          </cell>
          <cell r="L125">
            <v>0</v>
          </cell>
          <cell r="N125">
            <v>0</v>
          </cell>
        </row>
        <row r="126">
          <cell r="A126" t="str">
            <v>XII.</v>
          </cell>
          <cell r="B126" t="str">
            <v>SANITARIA</v>
          </cell>
        </row>
        <row r="127">
          <cell r="A127">
            <v>12.01</v>
          </cell>
          <cell r="B127" t="str">
            <v>Punto sanitario de 2 pg</v>
          </cell>
          <cell r="C127" t="str">
            <v>UN</v>
          </cell>
          <cell r="D127">
            <v>173</v>
          </cell>
          <cell r="E127">
            <v>53593</v>
          </cell>
          <cell r="F127">
            <v>9271589</v>
          </cell>
          <cell r="G127">
            <v>173</v>
          </cell>
          <cell r="H127">
            <v>9271589</v>
          </cell>
          <cell r="I127">
            <v>0</v>
          </cell>
          <cell r="J127">
            <v>0</v>
          </cell>
          <cell r="K127">
            <v>0</v>
          </cell>
          <cell r="L127">
            <v>0</v>
          </cell>
          <cell r="M127">
            <v>0</v>
          </cell>
          <cell r="N127">
            <v>0</v>
          </cell>
        </row>
        <row r="128">
          <cell r="A128">
            <v>12.02</v>
          </cell>
          <cell r="B128" t="str">
            <v>Punto sanitario de 4 ppg</v>
          </cell>
          <cell r="C128" t="str">
            <v>UN</v>
          </cell>
          <cell r="D128">
            <v>56</v>
          </cell>
          <cell r="E128">
            <v>84896</v>
          </cell>
          <cell r="F128">
            <v>4754176</v>
          </cell>
          <cell r="G128">
            <v>56</v>
          </cell>
          <cell r="H128">
            <v>4754176</v>
          </cell>
          <cell r="I128">
            <v>0</v>
          </cell>
          <cell r="J128">
            <v>0</v>
          </cell>
          <cell r="K128">
            <v>0</v>
          </cell>
          <cell r="L128">
            <v>0</v>
          </cell>
          <cell r="M128">
            <v>0</v>
          </cell>
          <cell r="N128">
            <v>0</v>
          </cell>
        </row>
        <row r="129">
          <cell r="A129">
            <v>12.03</v>
          </cell>
          <cell r="B129" t="str">
            <v>Tubería pvc  sanitaria de 2 pgs</v>
          </cell>
          <cell r="C129" t="str">
            <v>UN</v>
          </cell>
          <cell r="D129">
            <v>173</v>
          </cell>
          <cell r="E129">
            <v>21446</v>
          </cell>
          <cell r="F129">
            <v>3710158</v>
          </cell>
          <cell r="G129">
            <v>173</v>
          </cell>
          <cell r="H129">
            <v>3710158</v>
          </cell>
          <cell r="I129">
            <v>0</v>
          </cell>
          <cell r="J129">
            <v>0</v>
          </cell>
          <cell r="K129">
            <v>0</v>
          </cell>
          <cell r="L129">
            <v>0</v>
          </cell>
          <cell r="M129">
            <v>0</v>
          </cell>
          <cell r="N129">
            <v>0</v>
          </cell>
        </row>
        <row r="130">
          <cell r="A130">
            <v>12.04</v>
          </cell>
          <cell r="B130" t="str">
            <v>Sum inis tro e ins talacion tuberia PVC s anitaria 3 pgs</v>
          </cell>
          <cell r="C130" t="str">
            <v>ML</v>
          </cell>
          <cell r="D130">
            <v>173.16</v>
          </cell>
          <cell r="E130">
            <v>33761</v>
          </cell>
          <cell r="F130">
            <v>5846055</v>
          </cell>
          <cell r="G130">
            <v>173.16</v>
          </cell>
          <cell r="H130">
            <v>5846055</v>
          </cell>
          <cell r="I130">
            <v>0</v>
          </cell>
          <cell r="J130">
            <v>0</v>
          </cell>
          <cell r="K130">
            <v>0</v>
          </cell>
          <cell r="L130">
            <v>0</v>
          </cell>
          <cell r="M130">
            <v>0</v>
          </cell>
          <cell r="N130">
            <v>0</v>
          </cell>
        </row>
        <row r="131">
          <cell r="A131">
            <v>12.05</v>
          </cell>
          <cell r="B131" t="str">
            <v>Tubería pvc  sanitaria de 4 pgs</v>
          </cell>
          <cell r="C131" t="str">
            <v>ML</v>
          </cell>
          <cell r="D131">
            <v>351.69</v>
          </cell>
          <cell r="E131">
            <v>47065</v>
          </cell>
          <cell r="F131">
            <v>16552290</v>
          </cell>
          <cell r="G131">
            <v>351.69</v>
          </cell>
          <cell r="H131">
            <v>16552290</v>
          </cell>
          <cell r="I131">
            <v>0</v>
          </cell>
          <cell r="J131">
            <v>0</v>
          </cell>
          <cell r="K131">
            <v>0</v>
          </cell>
          <cell r="L131">
            <v>0</v>
          </cell>
          <cell r="M131">
            <v>0</v>
          </cell>
          <cell r="N131">
            <v>0</v>
          </cell>
        </row>
        <row r="132">
          <cell r="A132">
            <v>12.06</v>
          </cell>
          <cell r="B132" t="str">
            <v>Sum. E isnt. Tuberia 6 pg</v>
          </cell>
          <cell r="C132" t="str">
            <v>ML</v>
          </cell>
          <cell r="D132">
            <v>163.87</v>
          </cell>
          <cell r="E132">
            <v>53701</v>
          </cell>
          <cell r="F132">
            <v>8799983</v>
          </cell>
          <cell r="G132">
            <v>163.87</v>
          </cell>
          <cell r="H132">
            <v>8799983</v>
          </cell>
          <cell r="I132">
            <v>0</v>
          </cell>
          <cell r="J132">
            <v>0</v>
          </cell>
          <cell r="K132">
            <v>0</v>
          </cell>
          <cell r="L132">
            <v>0</v>
          </cell>
          <cell r="M132">
            <v>0</v>
          </cell>
          <cell r="N132">
            <v>0</v>
          </cell>
        </row>
        <row r="133">
          <cell r="A133">
            <v>12.07</v>
          </cell>
          <cell r="B133" t="str">
            <v>Suministro e instalacion tuberia PVC sanitaria 8 pgs</v>
          </cell>
          <cell r="C133" t="str">
            <v>ML</v>
          </cell>
          <cell r="D133">
            <v>63.34</v>
          </cell>
          <cell r="E133">
            <v>97300</v>
          </cell>
          <cell r="F133">
            <v>6162982</v>
          </cell>
          <cell r="G133">
            <v>63.34</v>
          </cell>
          <cell r="H133">
            <v>6162982</v>
          </cell>
          <cell r="I133">
            <v>0</v>
          </cell>
          <cell r="J133">
            <v>0</v>
          </cell>
          <cell r="K133">
            <v>0</v>
          </cell>
          <cell r="L133">
            <v>0</v>
          </cell>
          <cell r="M133">
            <v>0</v>
          </cell>
          <cell r="N133">
            <v>0</v>
          </cell>
        </row>
        <row r="134">
          <cell r="A134">
            <v>12.08</v>
          </cell>
          <cell r="B134" t="str">
            <v>Sumi. e Inst. tuberia PVC sanitaria 10 pg.</v>
          </cell>
          <cell r="C134" t="str">
            <v>ML</v>
          </cell>
          <cell r="D134">
            <v>85.01</v>
          </cell>
          <cell r="E134">
            <v>91673</v>
          </cell>
          <cell r="F134">
            <v>7793122</v>
          </cell>
          <cell r="G134">
            <v>85.01</v>
          </cell>
          <cell r="H134">
            <v>7793122</v>
          </cell>
          <cell r="I134">
            <v>0</v>
          </cell>
          <cell r="J134">
            <v>0</v>
          </cell>
          <cell r="K134">
            <v>0</v>
          </cell>
          <cell r="L134">
            <v>0</v>
          </cell>
          <cell r="M134">
            <v>0</v>
          </cell>
          <cell r="N134">
            <v>0</v>
          </cell>
        </row>
        <row r="135">
          <cell r="A135">
            <v>12.09</v>
          </cell>
          <cell r="B135" t="str">
            <v>Sumi. E Inst. tubería PVC sanitaria 12 pg.</v>
          </cell>
          <cell r="C135" t="str">
            <v>ML</v>
          </cell>
          <cell r="D135">
            <v>60.63</v>
          </cell>
          <cell r="E135">
            <v>196326</v>
          </cell>
          <cell r="F135">
            <v>11903245</v>
          </cell>
          <cell r="G135">
            <v>60.63</v>
          </cell>
          <cell r="H135">
            <v>11903245</v>
          </cell>
          <cell r="I135">
            <v>0</v>
          </cell>
          <cell r="J135">
            <v>0</v>
          </cell>
          <cell r="K135">
            <v>0</v>
          </cell>
          <cell r="L135">
            <v>0</v>
          </cell>
          <cell r="M135">
            <v>0</v>
          </cell>
          <cell r="N135">
            <v>0</v>
          </cell>
        </row>
        <row r="136">
          <cell r="A136">
            <v>12.1</v>
          </cell>
          <cell r="B136" t="str">
            <v>caja  inspeccion cto 21 Mpa  30x30, e=0.10, Hm ax=0.40M</v>
          </cell>
          <cell r="C136" t="str">
            <v>UN</v>
          </cell>
          <cell r="D136">
            <v>22</v>
          </cell>
          <cell r="E136">
            <v>117859</v>
          </cell>
          <cell r="F136">
            <v>2592898</v>
          </cell>
          <cell r="G136">
            <v>22</v>
          </cell>
          <cell r="H136">
            <v>2592898</v>
          </cell>
          <cell r="I136">
            <v>0</v>
          </cell>
          <cell r="J136">
            <v>0</v>
          </cell>
          <cell r="K136">
            <v>0</v>
          </cell>
          <cell r="L136">
            <v>0</v>
          </cell>
          <cell r="M136">
            <v>0</v>
          </cell>
          <cell r="N136">
            <v>0</v>
          </cell>
        </row>
        <row r="137">
          <cell r="A137">
            <v>12.11</v>
          </cell>
          <cell r="B137" t="str">
            <v>caja  inspeccion cto 21 Mpa  40X40, e=0.10, Hm ax=0.50M</v>
          </cell>
          <cell r="C137" t="str">
            <v>UN</v>
          </cell>
          <cell r="D137">
            <v>36</v>
          </cell>
          <cell r="E137">
            <v>174433</v>
          </cell>
          <cell r="F137">
            <v>6279588</v>
          </cell>
          <cell r="G137">
            <v>36</v>
          </cell>
          <cell r="H137">
            <v>6279588</v>
          </cell>
          <cell r="I137">
            <v>0</v>
          </cell>
          <cell r="J137">
            <v>0</v>
          </cell>
          <cell r="K137">
            <v>0</v>
          </cell>
          <cell r="L137">
            <v>0</v>
          </cell>
          <cell r="M137">
            <v>0</v>
          </cell>
          <cell r="N137">
            <v>0</v>
          </cell>
        </row>
        <row r="138">
          <cell r="A138">
            <v>12.12</v>
          </cell>
          <cell r="B138" t="str">
            <v>caja  inspeccion cto 21 Mpa  50X50, e=0.10, Hm ax=0.70M</v>
          </cell>
          <cell r="C138" t="str">
            <v>UN</v>
          </cell>
          <cell r="D138">
            <v>46</v>
          </cell>
          <cell r="E138">
            <v>269891</v>
          </cell>
          <cell r="F138">
            <v>12414986</v>
          </cell>
          <cell r="G138">
            <v>46</v>
          </cell>
          <cell r="H138">
            <v>12414986</v>
          </cell>
          <cell r="I138">
            <v>0</v>
          </cell>
          <cell r="J138">
            <v>0</v>
          </cell>
          <cell r="K138">
            <v>0</v>
          </cell>
          <cell r="L138">
            <v>0</v>
          </cell>
          <cell r="M138">
            <v>0</v>
          </cell>
          <cell r="N138">
            <v>0</v>
          </cell>
        </row>
        <row r="139">
          <cell r="A139">
            <v>12.13</v>
          </cell>
          <cell r="B139" t="str">
            <v>caja  inspeccion cto 21 Mpa  60x60, e=0.10, Hm ax=0.9M</v>
          </cell>
          <cell r="C139" t="str">
            <v>UN</v>
          </cell>
          <cell r="D139">
            <v>11</v>
          </cell>
          <cell r="E139">
            <v>400087</v>
          </cell>
          <cell r="F139">
            <v>4400957</v>
          </cell>
          <cell r="G139">
            <v>11</v>
          </cell>
          <cell r="H139">
            <v>4400957</v>
          </cell>
          <cell r="I139">
            <v>0</v>
          </cell>
          <cell r="J139">
            <v>0</v>
          </cell>
          <cell r="K139">
            <v>0</v>
          </cell>
          <cell r="L139">
            <v>0</v>
          </cell>
          <cell r="M139">
            <v>0</v>
          </cell>
          <cell r="N139">
            <v>0</v>
          </cell>
        </row>
        <row r="140">
          <cell r="A140">
            <v>12.14</v>
          </cell>
          <cell r="B140" t="str">
            <v>caja  inspeccion cto 21 Mpa  70x70, e=0.10, Hm ax=1.0M</v>
          </cell>
          <cell r="C140" t="str">
            <v>UN</v>
          </cell>
          <cell r="D140">
            <v>4</v>
          </cell>
          <cell r="E140">
            <v>536400</v>
          </cell>
          <cell r="F140">
            <v>2145600</v>
          </cell>
          <cell r="G140">
            <v>4</v>
          </cell>
          <cell r="H140">
            <v>2145600</v>
          </cell>
          <cell r="I140">
            <v>0</v>
          </cell>
          <cell r="J140">
            <v>0</v>
          </cell>
          <cell r="K140">
            <v>0</v>
          </cell>
          <cell r="L140">
            <v>0</v>
          </cell>
          <cell r="M140">
            <v>0</v>
          </cell>
          <cell r="N140">
            <v>0</v>
          </cell>
        </row>
        <row r="141">
          <cell r="A141">
            <v>12.15</v>
          </cell>
          <cell r="B141" t="str">
            <v>Sum /Inst sifón  con  rejilla 2 pg.</v>
          </cell>
          <cell r="C141" t="str">
            <v>UN</v>
          </cell>
          <cell r="D141">
            <v>115</v>
          </cell>
          <cell r="E141">
            <v>42588</v>
          </cell>
          <cell r="F141">
            <v>4897620</v>
          </cell>
          <cell r="G141">
            <v>115</v>
          </cell>
          <cell r="H141">
            <v>4897620</v>
          </cell>
          <cell r="I141">
            <v>0</v>
          </cell>
          <cell r="J141">
            <v>0</v>
          </cell>
          <cell r="K141">
            <v>0</v>
          </cell>
          <cell r="L141">
            <v>0</v>
          </cell>
          <cell r="M141">
            <v>0</v>
          </cell>
          <cell r="N141">
            <v>0</v>
          </cell>
        </row>
        <row r="142">
          <cell r="A142">
            <v>12.16</v>
          </cell>
          <cell r="B142" t="str">
            <v>Sum /inst canaleta plastica  de 15 cm</v>
          </cell>
          <cell r="C142" t="str">
            <v>ML</v>
          </cell>
          <cell r="D142">
            <v>185</v>
          </cell>
          <cell r="E142">
            <v>38325</v>
          </cell>
          <cell r="F142">
            <v>7090125</v>
          </cell>
          <cell r="G142">
            <v>185</v>
          </cell>
          <cell r="H142">
            <v>7090125</v>
          </cell>
          <cell r="I142">
            <v>0</v>
          </cell>
          <cell r="J142">
            <v>0</v>
          </cell>
          <cell r="K142">
            <v>0</v>
          </cell>
          <cell r="L142">
            <v>0</v>
          </cell>
          <cell r="M142">
            <v>0</v>
          </cell>
          <cell r="N142">
            <v>0</v>
          </cell>
        </row>
        <row r="143">
          <cell r="A143">
            <v>12.17</v>
          </cell>
          <cell r="B143" t="str">
            <v>Sum /inst bajante plastica  de 15 cm</v>
          </cell>
          <cell r="C143" t="str">
            <v>ML</v>
          </cell>
          <cell r="D143">
            <v>165</v>
          </cell>
          <cell r="E143">
            <v>31903</v>
          </cell>
          <cell r="F143">
            <v>5263995</v>
          </cell>
          <cell r="G143">
            <v>165</v>
          </cell>
          <cell r="H143">
            <v>5263995</v>
          </cell>
          <cell r="I143">
            <v>0</v>
          </cell>
          <cell r="J143">
            <v>0</v>
          </cell>
          <cell r="K143">
            <v>0</v>
          </cell>
          <cell r="L143">
            <v>0</v>
          </cell>
          <cell r="M143">
            <v>0</v>
          </cell>
          <cell r="N143">
            <v>0</v>
          </cell>
        </row>
        <row r="144">
          <cell r="A144">
            <v>12.18</v>
          </cell>
          <cell r="B144" t="str">
            <v>Poceta lavatrapeador ladrillo enchapado</v>
          </cell>
          <cell r="C144" t="str">
            <v>UN</v>
          </cell>
          <cell r="D144">
            <v>10</v>
          </cell>
          <cell r="E144">
            <v>239998</v>
          </cell>
          <cell r="F144">
            <v>2399980</v>
          </cell>
          <cell r="G144">
            <v>10</v>
          </cell>
          <cell r="H144">
            <v>2399980</v>
          </cell>
          <cell r="I144">
            <v>0</v>
          </cell>
          <cell r="J144">
            <v>0</v>
          </cell>
          <cell r="K144">
            <v>0</v>
          </cell>
          <cell r="L144">
            <v>0</v>
          </cell>
          <cell r="M144">
            <v>0</v>
          </cell>
          <cell r="N144">
            <v>0</v>
          </cell>
        </row>
        <row r="145">
          <cell r="A145">
            <v>12.19</v>
          </cell>
          <cell r="B145" t="str">
            <v>Tapa de registro</v>
          </cell>
          <cell r="C145" t="str">
            <v>UN</v>
          </cell>
          <cell r="D145">
            <v>100</v>
          </cell>
          <cell r="E145">
            <v>8700</v>
          </cell>
          <cell r="F145">
            <v>870000</v>
          </cell>
          <cell r="G145">
            <v>100</v>
          </cell>
          <cell r="H145">
            <v>870000</v>
          </cell>
          <cell r="I145">
            <v>0</v>
          </cell>
          <cell r="J145">
            <v>0</v>
          </cell>
          <cell r="K145">
            <v>0</v>
          </cell>
          <cell r="L145">
            <v>0</v>
          </cell>
          <cell r="M145">
            <v>0</v>
          </cell>
          <cell r="N145">
            <v>0</v>
          </cell>
        </row>
        <row r="146">
          <cell r="A146">
            <v>12.2</v>
          </cell>
          <cell r="B146" t="str">
            <v>Construcción pozo séptico cto 21 Mpa  h&gt;1,hm ax=1.50m .</v>
          </cell>
          <cell r="C146" t="str">
            <v>UN</v>
          </cell>
          <cell r="D146">
            <v>9</v>
          </cell>
          <cell r="E146">
            <v>1188398</v>
          </cell>
          <cell r="F146">
            <v>10695582</v>
          </cell>
          <cell r="G146">
            <v>9</v>
          </cell>
          <cell r="H146">
            <v>10695582</v>
          </cell>
          <cell r="I146">
            <v>0</v>
          </cell>
          <cell r="J146">
            <v>0</v>
          </cell>
          <cell r="K146">
            <v>0</v>
          </cell>
          <cell r="L146">
            <v>0</v>
          </cell>
          <cell r="M146">
            <v>0</v>
          </cell>
          <cell r="N146">
            <v>0</v>
          </cell>
        </row>
        <row r="147">
          <cell r="A147">
            <v>12.21</v>
          </cell>
          <cell r="B147" t="str">
            <v>Construcción pozo séptico cto 21 Mpa  h&gt;1,hm ax=2.00m .</v>
          </cell>
          <cell r="C147" t="str">
            <v>UN</v>
          </cell>
          <cell r="D147">
            <v>1</v>
          </cell>
          <cell r="E147">
            <v>1408929</v>
          </cell>
          <cell r="F147">
            <v>1408929</v>
          </cell>
          <cell r="G147">
            <v>1</v>
          </cell>
          <cell r="H147">
            <v>1408929</v>
          </cell>
          <cell r="I147">
            <v>0</v>
          </cell>
          <cell r="J147">
            <v>0</v>
          </cell>
          <cell r="K147">
            <v>0</v>
          </cell>
          <cell r="L147">
            <v>0</v>
          </cell>
          <cell r="M147">
            <v>0</v>
          </cell>
          <cell r="N147">
            <v>0</v>
          </cell>
        </row>
        <row r="148">
          <cell r="A148">
            <v>0</v>
          </cell>
          <cell r="B148" t="str">
            <v>SUBTOTAL</v>
          </cell>
          <cell r="C148">
            <v>0</v>
          </cell>
          <cell r="D148">
            <v>0</v>
          </cell>
          <cell r="E148">
            <v>0</v>
          </cell>
          <cell r="F148">
            <v>135253860</v>
          </cell>
          <cell r="H148">
            <v>135253860</v>
          </cell>
          <cell r="J148">
            <v>0</v>
          </cell>
          <cell r="L148">
            <v>0</v>
          </cell>
          <cell r="N148">
            <v>0</v>
          </cell>
        </row>
        <row r="149">
          <cell r="A149" t="str">
            <v>XIII.</v>
          </cell>
          <cell r="B149" t="str">
            <v>OBRAS EXTERIORES</v>
          </cell>
        </row>
        <row r="150">
          <cell r="A150">
            <v>13.01</v>
          </cell>
          <cell r="B150" t="str">
            <v>Suministro y colocación de adoquin de concreto TR. Liviano,
20 x 10 x 6cm , incluye bas e de 4cm , arena de nivelación y arena de sello.</v>
          </cell>
          <cell r="C150" t="str">
            <v>M2</v>
          </cell>
          <cell r="D150">
            <v>2360</v>
          </cell>
          <cell r="E150">
            <v>63556</v>
          </cell>
          <cell r="F150">
            <v>149992160</v>
          </cell>
          <cell r="G150">
            <v>0</v>
          </cell>
          <cell r="H150">
            <v>0</v>
          </cell>
          <cell r="I150">
            <v>0</v>
          </cell>
          <cell r="J150">
            <v>0</v>
          </cell>
          <cell r="K150">
            <v>0</v>
          </cell>
          <cell r="L150">
            <v>0</v>
          </cell>
          <cell r="M150">
            <v>0</v>
          </cell>
          <cell r="N150">
            <v>0</v>
          </cell>
        </row>
        <row r="151">
          <cell r="A151">
            <v>13.02</v>
          </cell>
          <cell r="B151" t="str">
            <v>Sum /Inst. Base  granular. pis o TM 3/4  pg e=0.15m , compactada</v>
          </cell>
          <cell r="C151" t="str">
            <v>M3</v>
          </cell>
          <cell r="D151">
            <v>395</v>
          </cell>
          <cell r="E151">
            <v>120139</v>
          </cell>
          <cell r="F151">
            <v>47454905</v>
          </cell>
          <cell r="G151">
            <v>472</v>
          </cell>
          <cell r="H151">
            <v>56705608</v>
          </cell>
          <cell r="I151">
            <v>0</v>
          </cell>
          <cell r="J151">
            <v>0</v>
          </cell>
          <cell r="K151">
            <v>0</v>
          </cell>
          <cell r="L151">
            <v>0</v>
          </cell>
          <cell r="M151">
            <v>0</v>
          </cell>
          <cell r="N151">
            <v>0</v>
          </cell>
        </row>
        <row r="152">
          <cell r="A152">
            <v>13.03</v>
          </cell>
          <cell r="B152" t="str">
            <v>Suministro e instalación palmas  con  ambientación inferior</v>
          </cell>
          <cell r="C152" t="str">
            <v>UN</v>
          </cell>
          <cell r="D152">
            <v>12</v>
          </cell>
          <cell r="E152">
            <v>101770</v>
          </cell>
          <cell r="F152">
            <v>1221240</v>
          </cell>
          <cell r="G152">
            <v>12</v>
          </cell>
          <cell r="H152">
            <v>1221240</v>
          </cell>
          <cell r="I152">
            <v>0</v>
          </cell>
          <cell r="J152">
            <v>0</v>
          </cell>
          <cell r="K152">
            <v>0</v>
          </cell>
          <cell r="L152">
            <v>0</v>
          </cell>
          <cell r="M152">
            <v>0</v>
          </cell>
          <cell r="N152">
            <v>0</v>
          </cell>
        </row>
        <row r="153">
          <cell r="A153">
            <v>13.04</v>
          </cell>
          <cell r="B153" t="str">
            <v>Sumi, e insta. De prado zonas verdes incluye nivelación</v>
          </cell>
          <cell r="C153" t="str">
            <v>M2</v>
          </cell>
          <cell r="D153">
            <v>1250</v>
          </cell>
          <cell r="E153">
            <v>12847</v>
          </cell>
          <cell r="F153">
            <v>16058750</v>
          </cell>
          <cell r="G153">
            <v>1250</v>
          </cell>
          <cell r="H153">
            <v>16058750</v>
          </cell>
          <cell r="I153">
            <v>0</v>
          </cell>
          <cell r="J153">
            <v>0</v>
          </cell>
          <cell r="K153">
            <v>0</v>
          </cell>
          <cell r="L153">
            <v>0</v>
          </cell>
          <cell r="M153">
            <v>0</v>
          </cell>
          <cell r="N153">
            <v>0</v>
          </cell>
        </row>
        <row r="154">
          <cell r="A154">
            <v>0</v>
          </cell>
          <cell r="B154" t="str">
            <v>SUBTOTAL</v>
          </cell>
          <cell r="C154">
            <v>0</v>
          </cell>
          <cell r="D154">
            <v>0</v>
          </cell>
          <cell r="E154">
            <v>0</v>
          </cell>
          <cell r="F154">
            <v>214727055</v>
          </cell>
          <cell r="H154">
            <v>73985598</v>
          </cell>
          <cell r="J154">
            <v>0</v>
          </cell>
          <cell r="L154">
            <v>0</v>
          </cell>
          <cell r="N154">
            <v>0</v>
          </cell>
        </row>
        <row r="155">
          <cell r="A155" t="str">
            <v>XIV.</v>
          </cell>
          <cell r="B155" t="str">
            <v>ELECTRICOS, VOZ Y DATOS, OTROS</v>
          </cell>
        </row>
        <row r="156">
          <cell r="A156">
            <v>14.01</v>
          </cell>
          <cell r="B156" t="str">
            <v>Sumi. E inst. sistema electrico, voz y datos (ver  anexo 1)</v>
          </cell>
          <cell r="C156" t="str">
            <v>UN</v>
          </cell>
          <cell r="D156">
            <v>1</v>
          </cell>
          <cell r="E156">
            <v>236924731</v>
          </cell>
          <cell r="F156">
            <v>236924731</v>
          </cell>
          <cell r="G156">
            <v>0</v>
          </cell>
          <cell r="H156">
            <v>0</v>
          </cell>
          <cell r="I156">
            <v>0</v>
          </cell>
          <cell r="J156">
            <v>0</v>
          </cell>
          <cell r="K156">
            <v>0</v>
          </cell>
          <cell r="L156">
            <v>0</v>
          </cell>
          <cell r="M156">
            <v>0</v>
          </cell>
          <cell r="N156">
            <v>0</v>
          </cell>
        </row>
        <row r="157">
          <cell r="A157">
            <v>14.02</v>
          </cell>
          <cell r="B157" t="str">
            <v>Suministro e Instalación de Gases  medicinales (oxigeno) (incluye Diseño)</v>
          </cell>
          <cell r="C157" t="str">
            <v>UN</v>
          </cell>
          <cell r="D157">
            <v>1</v>
          </cell>
          <cell r="E157">
            <v>139998600</v>
          </cell>
          <cell r="F157">
            <v>139998600</v>
          </cell>
          <cell r="G157">
            <v>1</v>
          </cell>
          <cell r="H157">
            <v>139998600</v>
          </cell>
          <cell r="I157">
            <v>0</v>
          </cell>
          <cell r="J157">
            <v>0</v>
          </cell>
          <cell r="K157">
            <v>0</v>
          </cell>
          <cell r="L157">
            <v>0</v>
          </cell>
          <cell r="M157">
            <v>0</v>
          </cell>
          <cell r="N157">
            <v>0</v>
          </cell>
        </row>
        <row r="158">
          <cell r="A158">
            <v>14.03</v>
          </cell>
          <cell r="B158" t="str">
            <v>Sum. E instalacion de red  de aire  acondicionado convencional y no convencional (Incluye diseño)</v>
          </cell>
          <cell r="C158" t="str">
            <v>UN</v>
          </cell>
          <cell r="D158">
            <v>1</v>
          </cell>
          <cell r="E158">
            <v>262997370</v>
          </cell>
          <cell r="F158">
            <v>262997370</v>
          </cell>
          <cell r="G158">
            <v>0</v>
          </cell>
          <cell r="H158">
            <v>0</v>
          </cell>
          <cell r="I158">
            <v>0</v>
          </cell>
          <cell r="J158">
            <v>0</v>
          </cell>
          <cell r="K158">
            <v>0</v>
          </cell>
          <cell r="L158">
            <v>0</v>
          </cell>
          <cell r="M158">
            <v>0</v>
          </cell>
          <cell r="N158">
            <v>0</v>
          </cell>
        </row>
        <row r="159">
          <cell r="A159">
            <v>14.04</v>
          </cell>
          <cell r="B159" t="str">
            <v>Suministro e instalación de placas de señalización para cada ambiente del hospital  y rutas de evacuación en lámina acrílica de 0,20*0,30 con  dilatadores  de fijación en aluminio</v>
          </cell>
          <cell r="C159" t="str">
            <v>UN</v>
          </cell>
          <cell r="D159">
            <v>120</v>
          </cell>
          <cell r="E159">
            <v>73004</v>
          </cell>
          <cell r="F159">
            <v>8760480</v>
          </cell>
          <cell r="G159">
            <v>120</v>
          </cell>
          <cell r="H159">
            <v>8760480</v>
          </cell>
          <cell r="I159">
            <v>0</v>
          </cell>
          <cell r="J159">
            <v>0</v>
          </cell>
          <cell r="K159">
            <v>0</v>
          </cell>
          <cell r="L159">
            <v>0</v>
          </cell>
          <cell r="M159">
            <v>0</v>
          </cell>
          <cell r="N159">
            <v>0</v>
          </cell>
        </row>
        <row r="160">
          <cell r="A160">
            <v>14.05</v>
          </cell>
          <cell r="B160" t="str">
            <v>Suministro e instalación de placa de señalización general en el acceso principal del hospital  en lám ina acrílica de 1,00*1,00  con  dilatadores  de fijación en aluminio</v>
          </cell>
          <cell r="C160" t="str">
            <v>UN</v>
          </cell>
          <cell r="D160">
            <v>2</v>
          </cell>
          <cell r="E160">
            <v>202484</v>
          </cell>
          <cell r="F160">
            <v>404968</v>
          </cell>
          <cell r="G160">
            <v>2</v>
          </cell>
          <cell r="H160">
            <v>404968</v>
          </cell>
          <cell r="I160">
            <v>0</v>
          </cell>
          <cell r="J160">
            <v>0</v>
          </cell>
          <cell r="K160">
            <v>0</v>
          </cell>
          <cell r="L160">
            <v>0</v>
          </cell>
          <cell r="M160">
            <v>0</v>
          </cell>
          <cell r="N160">
            <v>0</v>
          </cell>
        </row>
        <row r="161">
          <cell r="A161">
            <v>14.06</v>
          </cell>
          <cell r="B161" t="str">
            <v>Suministro y siembra  arboles nativos -2.50 m t altura- diámetro.10cm de tallo.</v>
          </cell>
          <cell r="C161" t="str">
            <v>UN</v>
          </cell>
          <cell r="D161">
            <v>15</v>
          </cell>
          <cell r="E161">
            <v>91170</v>
          </cell>
          <cell r="F161">
            <v>1367550</v>
          </cell>
          <cell r="G161">
            <v>15</v>
          </cell>
          <cell r="H161">
            <v>1367550</v>
          </cell>
          <cell r="I161">
            <v>0</v>
          </cell>
          <cell r="J161">
            <v>0</v>
          </cell>
          <cell r="K161">
            <v>0</v>
          </cell>
          <cell r="L161">
            <v>0</v>
          </cell>
          <cell r="M161">
            <v>0</v>
          </cell>
          <cell r="N161">
            <v>0</v>
          </cell>
        </row>
        <row r="162">
          <cell r="A162">
            <v>14.07</v>
          </cell>
          <cell r="B162" t="str">
            <v>Suministro e instalacion de espejos</v>
          </cell>
          <cell r="C162" t="str">
            <v>GL</v>
          </cell>
          <cell r="D162">
            <v>1</v>
          </cell>
          <cell r="E162">
            <v>349997</v>
          </cell>
          <cell r="F162">
            <v>349997</v>
          </cell>
          <cell r="G162">
            <v>1</v>
          </cell>
          <cell r="H162">
            <v>349997</v>
          </cell>
          <cell r="I162">
            <v>0</v>
          </cell>
          <cell r="J162">
            <v>0</v>
          </cell>
          <cell r="K162">
            <v>0</v>
          </cell>
          <cell r="L162">
            <v>0</v>
          </cell>
          <cell r="M162">
            <v>0</v>
          </cell>
          <cell r="N162">
            <v>0</v>
          </cell>
        </row>
        <row r="163">
          <cell r="A163">
            <v>14.08</v>
          </cell>
          <cell r="B163" t="str">
            <v>Aseo y limpieza general</v>
          </cell>
          <cell r="C163" t="str">
            <v>GL</v>
          </cell>
          <cell r="D163">
            <v>1</v>
          </cell>
          <cell r="E163">
            <v>2419847</v>
          </cell>
          <cell r="F163">
            <v>2419847</v>
          </cell>
          <cell r="G163">
            <v>1</v>
          </cell>
          <cell r="H163">
            <v>2419847</v>
          </cell>
          <cell r="I163">
            <v>0</v>
          </cell>
          <cell r="J163">
            <v>0</v>
          </cell>
          <cell r="K163">
            <v>0</v>
          </cell>
          <cell r="L163">
            <v>0</v>
          </cell>
          <cell r="M163">
            <v>0</v>
          </cell>
          <cell r="N163">
            <v>0</v>
          </cell>
        </row>
        <row r="164">
          <cell r="B164" t="str">
            <v>SUBTOTAL</v>
          </cell>
          <cell r="F164">
            <v>653223543</v>
          </cell>
          <cell r="H164">
            <v>153301442</v>
          </cell>
          <cell r="J164">
            <v>0</v>
          </cell>
          <cell r="L164">
            <v>0</v>
          </cell>
          <cell r="N164">
            <v>0</v>
          </cell>
        </row>
        <row r="165">
          <cell r="A165" t="str">
            <v>INP</v>
          </cell>
          <cell r="B165" t="str">
            <v>ITEMS NO PREVISTOS</v>
          </cell>
        </row>
        <row r="166">
          <cell r="A166" t="str">
            <v>INP 01</v>
          </cell>
          <cell r="B166" t="str">
            <v>CAPA GRANULAR DE RIO</v>
          </cell>
          <cell r="C166" t="str">
            <v>M3</v>
          </cell>
          <cell r="D166">
            <v>0</v>
          </cell>
          <cell r="E166">
            <v>97000</v>
          </cell>
          <cell r="F166">
            <v>0</v>
          </cell>
          <cell r="G166">
            <v>1252.44</v>
          </cell>
          <cell r="H166">
            <v>121486680</v>
          </cell>
          <cell r="I166">
            <v>1252.4399999999628</v>
          </cell>
          <cell r="J166">
            <v>121486680</v>
          </cell>
          <cell r="K166">
            <v>0</v>
          </cell>
          <cell r="L166">
            <v>0</v>
          </cell>
          <cell r="M166">
            <v>1252.4399999999628</v>
          </cell>
          <cell r="N166">
            <v>121486680</v>
          </cell>
        </row>
        <row r="167">
          <cell r="A167" t="str">
            <v>INP 02</v>
          </cell>
          <cell r="B167" t="str">
            <v>Viga cimentación Tipo Z2 Concreto 21 Mpa T base 0.80x0.20 dado 0.40x0.10, incluye  Formaleteria</v>
          </cell>
          <cell r="C167" t="str">
            <v>M3</v>
          </cell>
          <cell r="D167">
            <v>0</v>
          </cell>
          <cell r="E167">
            <v>614260</v>
          </cell>
          <cell r="F167">
            <v>0</v>
          </cell>
          <cell r="G167">
            <v>120</v>
          </cell>
          <cell r="H167">
            <v>73711200</v>
          </cell>
          <cell r="I167">
            <v>0</v>
          </cell>
          <cell r="J167">
            <v>0</v>
          </cell>
          <cell r="K167">
            <v>113.69999999999999</v>
          </cell>
          <cell r="L167">
            <v>69841362</v>
          </cell>
          <cell r="M167">
            <v>113.69999999999999</v>
          </cell>
          <cell r="N167">
            <v>69841362</v>
          </cell>
        </row>
        <row r="168">
          <cell r="A168" t="str">
            <v>INP 03</v>
          </cell>
          <cell r="B168" t="str">
            <v>Viga cimentación Tipo Z3 Concreto 21 Mpa T base 0.90x0.20 dado 0.40x0.10  muro e=0.20, incluye  Formaleteria</v>
          </cell>
          <cell r="C168" t="str">
            <v>M3</v>
          </cell>
          <cell r="D168">
            <v>0</v>
          </cell>
          <cell r="E168">
            <v>621992</v>
          </cell>
          <cell r="F168">
            <v>0</v>
          </cell>
          <cell r="G168">
            <v>140</v>
          </cell>
          <cell r="H168">
            <v>87078880</v>
          </cell>
          <cell r="I168">
            <v>0</v>
          </cell>
          <cell r="J168">
            <v>0</v>
          </cell>
          <cell r="K168">
            <v>129.49</v>
          </cell>
          <cell r="L168">
            <v>80541744</v>
          </cell>
          <cell r="M168">
            <v>129.49</v>
          </cell>
          <cell r="N168">
            <v>80541744</v>
          </cell>
        </row>
        <row r="169">
          <cell r="A169" t="str">
            <v>INP 04</v>
          </cell>
          <cell r="B169" t="str">
            <v>Viga cimentación Tipo Z1 Concreto 21 Mpa 0.40x0.30, Incluye  Formaleteria</v>
          </cell>
          <cell r="C169" t="str">
            <v>M3</v>
          </cell>
          <cell r="D169">
            <v>0</v>
          </cell>
          <cell r="E169">
            <v>603036</v>
          </cell>
          <cell r="F169">
            <v>0</v>
          </cell>
          <cell r="G169">
            <v>100</v>
          </cell>
          <cell r="H169">
            <v>60303600</v>
          </cell>
          <cell r="I169">
            <v>0</v>
          </cell>
          <cell r="J169">
            <v>0</v>
          </cell>
          <cell r="K169">
            <v>92.680000000000021</v>
          </cell>
          <cell r="L169">
            <v>55889376</v>
          </cell>
          <cell r="M169">
            <v>92.680000000000021</v>
          </cell>
          <cell r="N169">
            <v>55889376</v>
          </cell>
        </row>
        <row r="170">
          <cell r="A170" t="str">
            <v>INP 05</v>
          </cell>
          <cell r="B170" t="str">
            <v>Viga cimentación Tipo V4 Concreto 21 Mpa  0.20x0.30m, Incluye Formaleteria</v>
          </cell>
          <cell r="C170" t="str">
            <v>M3</v>
          </cell>
          <cell r="D170">
            <v>0</v>
          </cell>
          <cell r="E170">
            <v>602403</v>
          </cell>
          <cell r="F170">
            <v>0</v>
          </cell>
          <cell r="G170">
            <v>22</v>
          </cell>
          <cell r="H170">
            <v>13252866</v>
          </cell>
          <cell r="I170">
            <v>0</v>
          </cell>
          <cell r="J170">
            <v>0</v>
          </cell>
          <cell r="K170">
            <v>0</v>
          </cell>
          <cell r="L170">
            <v>0</v>
          </cell>
          <cell r="M170">
            <v>0</v>
          </cell>
          <cell r="N170">
            <v>0</v>
          </cell>
        </row>
        <row r="172">
          <cell r="B172" t="str">
            <v>SUBTOTAL</v>
          </cell>
          <cell r="F172">
            <v>0</v>
          </cell>
          <cell r="H172">
            <v>355833226</v>
          </cell>
          <cell r="J172">
            <v>121486680</v>
          </cell>
          <cell r="L172">
            <v>206272482</v>
          </cell>
          <cell r="N172">
            <v>327759162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ELIMINAR HOJA"/>
      <sheetName val="P. RESUMEN"/>
      <sheetName val="PPAP"/>
      <sheetName val="MATERIALES"/>
      <sheetName val="PRESUPUESTO"/>
      <sheetName val="MANO DE OBRA Y EQUIPO"/>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INP"/>
      <sheetName val="OBSERVACIONES"/>
    </sheetNames>
    <sheetDataSet>
      <sheetData sheetId="0">
        <row r="3">
          <cell r="B3" t="str">
            <v>OBRAS DE MANTENIMIENTO EN LA SEDE DEL SENA DE POPAYAN (CAUCA)</v>
          </cell>
        </row>
      </sheetData>
      <sheetData sheetId="1"/>
      <sheetData sheetId="2">
        <row r="1">
          <cell r="A1" t="str">
            <v>CONVENIO INTERADMINISTRATIVO No 1074 de 2015 SUSCRITO ENTRE SENA  Y U DISTRITAL.</v>
          </cell>
          <cell r="B1">
            <v>0</v>
          </cell>
          <cell r="C1">
            <v>0</v>
          </cell>
          <cell r="D1">
            <v>0</v>
          </cell>
          <cell r="E1">
            <v>0</v>
          </cell>
          <cell r="F1">
            <v>0</v>
          </cell>
        </row>
        <row r="2">
          <cell r="A2" t="str">
            <v>PRESUPUESTO MANTENIMIENTO PUESTA A PUNTO</v>
          </cell>
          <cell r="B2">
            <v>0</v>
          </cell>
          <cell r="C2">
            <v>0</v>
          </cell>
          <cell r="D2">
            <v>0</v>
          </cell>
          <cell r="E2">
            <v>0</v>
          </cell>
          <cell r="F2">
            <v>0</v>
          </cell>
        </row>
        <row r="3">
          <cell r="A3" t="str">
            <v>OBRAS DE MANTENIMIENTO EN LA SEDE DEL SENA DE POPAYAN (CAUCA)</v>
          </cell>
          <cell r="B3">
            <v>0</v>
          </cell>
          <cell r="C3">
            <v>0</v>
          </cell>
          <cell r="D3">
            <v>0</v>
          </cell>
          <cell r="E3">
            <v>0</v>
          </cell>
          <cell r="F3">
            <v>0</v>
          </cell>
        </row>
        <row r="4">
          <cell r="A4" t="str">
            <v>CENTRO INDUSTRIAL Y CENTRO AGROPECUARIO</v>
          </cell>
          <cell r="B4">
            <v>0</v>
          </cell>
          <cell r="C4">
            <v>0</v>
          </cell>
          <cell r="D4">
            <v>0</v>
          </cell>
          <cell r="E4">
            <v>0</v>
          </cell>
          <cell r="F4">
            <v>0</v>
          </cell>
        </row>
        <row r="5">
          <cell r="A5" t="str">
            <v>ITEM</v>
          </cell>
          <cell r="B5" t="str">
            <v>DESCRIPCION</v>
          </cell>
          <cell r="C5" t="str">
            <v>UN</v>
          </cell>
          <cell r="D5" t="str">
            <v>CANTIDAD 
ESTIMADA</v>
          </cell>
          <cell r="E5" t="str">
            <v>APU ESTIMADO</v>
          </cell>
          <cell r="F5" t="str">
            <v>VALOR PARCIAL ESTIMADO</v>
          </cell>
        </row>
        <row r="6">
          <cell r="A6">
            <v>1</v>
          </cell>
          <cell r="B6" t="str">
            <v>PRELIMINARES</v>
          </cell>
          <cell r="C6">
            <v>0</v>
          </cell>
          <cell r="D6">
            <v>0</v>
          </cell>
          <cell r="E6">
            <v>0</v>
          </cell>
          <cell r="F6">
            <v>6480980</v>
          </cell>
        </row>
        <row r="7">
          <cell r="A7" t="str">
            <v>1.1</v>
          </cell>
          <cell r="B7" t="str">
            <v>OBRAS PRELIMINARES</v>
          </cell>
          <cell r="C7">
            <v>0</v>
          </cell>
          <cell r="D7">
            <v>0</v>
          </cell>
          <cell r="E7">
            <v>0</v>
          </cell>
          <cell r="F7">
            <v>6480980</v>
          </cell>
        </row>
        <row r="8">
          <cell r="A8" t="str">
            <v>1.1.1</v>
          </cell>
          <cell r="B8" t="str">
            <v>SUMINISTRO E INSTALACION DE CERRAMIENTO PROVISIONAL H=2,00 M. EN REPISA Y LONA VERDE</v>
          </cell>
          <cell r="C8" t="str">
            <v>ML</v>
          </cell>
          <cell r="D8">
            <v>445</v>
          </cell>
          <cell r="E8">
            <v>14564</v>
          </cell>
          <cell r="F8">
            <v>6480980</v>
          </cell>
          <cell r="G8" t="e">
            <v>#VALUE!</v>
          </cell>
          <cell r="H8" t="e">
            <v>#VALUE!</v>
          </cell>
          <cell r="K8">
            <v>0</v>
          </cell>
        </row>
        <row r="9">
          <cell r="A9" t="str">
            <v>1.1.6</v>
          </cell>
          <cell r="B9" t="str">
            <v>INSPECCION Y MANTENIMIENTO ESTRUCTURA METALICA</v>
          </cell>
          <cell r="C9" t="str">
            <v>M2</v>
          </cell>
          <cell r="D9">
            <v>336</v>
          </cell>
          <cell r="E9">
            <v>0</v>
          </cell>
          <cell r="F9">
            <v>0</v>
          </cell>
          <cell r="G9" t="e">
            <v>#VALUE!</v>
          </cell>
          <cell r="H9" t="e">
            <v>#VALUE!</v>
          </cell>
          <cell r="I9">
            <v>0</v>
          </cell>
          <cell r="J9">
            <v>0</v>
          </cell>
          <cell r="K9">
            <v>0</v>
          </cell>
        </row>
        <row r="10">
          <cell r="A10">
            <v>2</v>
          </cell>
          <cell r="B10" t="str">
            <v>DEMOLICIONES Y DESMONTES</v>
          </cell>
          <cell r="C10">
            <v>0</v>
          </cell>
          <cell r="D10">
            <v>0</v>
          </cell>
          <cell r="E10">
            <v>0</v>
          </cell>
          <cell r="F10">
            <v>7255371.4144000001</v>
          </cell>
        </row>
        <row r="11">
          <cell r="A11" t="str">
            <v>2.1</v>
          </cell>
          <cell r="B11" t="str">
            <v xml:space="preserve">DEMOLICIONES  </v>
          </cell>
          <cell r="C11">
            <v>0</v>
          </cell>
          <cell r="D11">
            <v>0</v>
          </cell>
          <cell r="E11">
            <v>0</v>
          </cell>
          <cell r="F11">
            <v>1560438</v>
          </cell>
        </row>
        <row r="12">
          <cell r="A12" t="str">
            <v>2.1.1</v>
          </cell>
          <cell r="B12" t="str">
            <v>DEMOLICION DE ENCHAPES-PISOS CERAMICOS duro piso -Granito- baldosín- gres liso-tablón- concreto pulido (Incluye retiro de escombros)</v>
          </cell>
          <cell r="C12" t="str">
            <v>M2</v>
          </cell>
          <cell r="D12">
            <v>198</v>
          </cell>
          <cell r="E12">
            <v>7881</v>
          </cell>
          <cell r="F12">
            <v>1560438</v>
          </cell>
          <cell r="G12" t="e">
            <v>#VALUE!</v>
          </cell>
          <cell r="H12" t="e">
            <v>#VALUE!</v>
          </cell>
          <cell r="I12">
            <v>0</v>
          </cell>
          <cell r="J12">
            <v>0</v>
          </cell>
          <cell r="K12">
            <v>0</v>
          </cell>
        </row>
        <row r="13">
          <cell r="A13" t="str">
            <v>2.1.3</v>
          </cell>
          <cell r="B13" t="str">
            <v>DEMOLICIÓN DE GUARDAESCOBAS EN BALDOSIN CERAMICO - GRES - GRANITO- MEDIA CAÑA GRANITO-(Incluye retiro de escombros)</v>
          </cell>
          <cell r="C13" t="str">
            <v>ML</v>
          </cell>
          <cell r="D13">
            <v>62</v>
          </cell>
          <cell r="E13">
            <v>0</v>
          </cell>
          <cell r="F13">
            <v>0</v>
          </cell>
          <cell r="G13" t="e">
            <v>#VALUE!</v>
          </cell>
          <cell r="H13" t="e">
            <v>#VALUE!</v>
          </cell>
          <cell r="I13">
            <v>0</v>
          </cell>
          <cell r="J13">
            <v>0</v>
          </cell>
          <cell r="K13">
            <v>0</v>
          </cell>
        </row>
        <row r="14">
          <cell r="A14" t="str">
            <v>2.1.4</v>
          </cell>
          <cell r="B14" t="str">
            <v>DEMOLICION MUROS EN BLOQUE- TOLETE; E = 12 cm (Incluye retiro de escombros)</v>
          </cell>
          <cell r="C14" t="str">
            <v>M2</v>
          </cell>
          <cell r="D14">
            <v>161.6</v>
          </cell>
          <cell r="E14">
            <v>0</v>
          </cell>
          <cell r="F14">
            <v>0</v>
          </cell>
          <cell r="G14" t="e">
            <v>#VALUE!</v>
          </cell>
          <cell r="H14" t="e">
            <v>#VALUE!</v>
          </cell>
          <cell r="I14">
            <v>0</v>
          </cell>
          <cell r="J14">
            <v>0</v>
          </cell>
          <cell r="K14">
            <v>0</v>
          </cell>
        </row>
        <row r="15">
          <cell r="A15" t="str">
            <v>2.1.5</v>
          </cell>
          <cell r="B15" t="str">
            <v>DEMOLICION PAÑETES (Incluye retiro de escombros)/M2</v>
          </cell>
          <cell r="C15" t="str">
            <v>M2</v>
          </cell>
          <cell r="D15">
            <v>6</v>
          </cell>
          <cell r="E15">
            <v>0</v>
          </cell>
          <cell r="F15">
            <v>0</v>
          </cell>
          <cell r="G15" t="e">
            <v>#VALUE!</v>
          </cell>
          <cell r="H15" t="e">
            <v>#VALUE!</v>
          </cell>
          <cell r="I15">
            <v>0</v>
          </cell>
          <cell r="J15">
            <v>0</v>
          </cell>
          <cell r="K15">
            <v>0</v>
          </cell>
        </row>
        <row r="16">
          <cell r="A16" t="str">
            <v>2.2</v>
          </cell>
          <cell r="B16" t="str">
            <v>DESMONTES</v>
          </cell>
          <cell r="C16">
            <v>0</v>
          </cell>
          <cell r="D16">
            <v>0</v>
          </cell>
          <cell r="E16">
            <v>0</v>
          </cell>
          <cell r="F16">
            <v>48925</v>
          </cell>
        </row>
        <row r="17">
          <cell r="A17" t="str">
            <v>2.2.3</v>
          </cell>
          <cell r="B17" t="str">
            <v>DESMONTE Y RETIRO DE DIVISIONES METALICAS PARA BAÑOS, MODULARES</v>
          </cell>
          <cell r="C17" t="str">
            <v>M2</v>
          </cell>
          <cell r="D17">
            <v>5</v>
          </cell>
          <cell r="E17">
            <v>9785</v>
          </cell>
          <cell r="F17">
            <v>48925</v>
          </cell>
          <cell r="G17" t="e">
            <v>#VALUE!</v>
          </cell>
          <cell r="H17" t="e">
            <v>#VALUE!</v>
          </cell>
          <cell r="I17">
            <v>0</v>
          </cell>
          <cell r="J17">
            <v>0</v>
          </cell>
          <cell r="K17">
            <v>0</v>
          </cell>
        </row>
        <row r="18">
          <cell r="A18" t="str">
            <v>2.2.5</v>
          </cell>
          <cell r="B18" t="str">
            <v>DESMONTE DE CIELORASO DURACUSTIC - ICOPOR - FIBRO CEMENTO - FIBERGLASS - FIBRA MINERAL- LAMINA DE MADERA -DRY WALL (otros tipos existentes, incluye lamina y estructura, Incluye retiro de escombros)</v>
          </cell>
          <cell r="C18" t="str">
            <v>M2</v>
          </cell>
          <cell r="D18">
            <v>1021</v>
          </cell>
          <cell r="E18">
            <v>0</v>
          </cell>
          <cell r="F18">
            <v>0</v>
          </cell>
          <cell r="G18" t="e">
            <v>#VALUE!</v>
          </cell>
          <cell r="H18" t="e">
            <v>#VALUE!</v>
          </cell>
          <cell r="I18">
            <v>0</v>
          </cell>
          <cell r="J18">
            <v>0</v>
          </cell>
          <cell r="K18">
            <v>0</v>
          </cell>
        </row>
        <row r="19">
          <cell r="A19" t="str">
            <v>2.2.8</v>
          </cell>
          <cell r="B19" t="str">
            <v>DESMONTE DE CUBIERTAS ASBESTO CEMENTO. TERMO ACUSTICA. CUBIERTA MODULAR TIPO SANDWICH (Incluye retiro de escombros)</v>
          </cell>
          <cell r="C19" t="str">
            <v>M2</v>
          </cell>
          <cell r="D19">
            <v>8942</v>
          </cell>
          <cell r="E19">
            <v>0</v>
          </cell>
          <cell r="F19">
            <v>0</v>
          </cell>
          <cell r="G19" t="e">
            <v>#VALUE!</v>
          </cell>
          <cell r="H19" t="e">
            <v>#VALUE!</v>
          </cell>
          <cell r="I19">
            <v>0</v>
          </cell>
          <cell r="J19">
            <v>0</v>
          </cell>
          <cell r="K19">
            <v>0</v>
          </cell>
        </row>
        <row r="20">
          <cell r="A20" t="str">
            <v>2.2.9</v>
          </cell>
          <cell r="B20" t="str">
            <v>DESMONTE REJAS (Incluye retiro de escombros)</v>
          </cell>
          <cell r="C20" t="str">
            <v>M2</v>
          </cell>
          <cell r="D20">
            <v>28</v>
          </cell>
          <cell r="E20">
            <v>0</v>
          </cell>
          <cell r="F20">
            <v>0</v>
          </cell>
          <cell r="G20" t="e">
            <v>#VALUE!</v>
          </cell>
          <cell r="H20" t="e">
            <v>#VALUE!</v>
          </cell>
          <cell r="I20">
            <v>0</v>
          </cell>
          <cell r="J20">
            <v>0</v>
          </cell>
          <cell r="K20">
            <v>0</v>
          </cell>
        </row>
        <row r="21">
          <cell r="A21" t="str">
            <v>2.2.11</v>
          </cell>
          <cell r="B21" t="str">
            <v>DESMONTE VENTANAS O PUERTAS METÁLICAS (sin incluir marco, incluye retiro)</v>
          </cell>
          <cell r="C21" t="str">
            <v>M2</v>
          </cell>
          <cell r="D21">
            <v>52.2</v>
          </cell>
          <cell r="E21">
            <v>0</v>
          </cell>
          <cell r="F21">
            <v>0</v>
          </cell>
          <cell r="G21" t="e">
            <v>#VALUE!</v>
          </cell>
          <cell r="H21" t="e">
            <v>#VALUE!</v>
          </cell>
          <cell r="I21">
            <v>0</v>
          </cell>
          <cell r="J21">
            <v>0</v>
          </cell>
          <cell r="K21">
            <v>0</v>
          </cell>
        </row>
        <row r="22">
          <cell r="A22" t="str">
            <v>2.2.12</v>
          </cell>
          <cell r="B22" t="str">
            <v>DESMONTE TEJA DE BARRO (Incluye retiro de escombros)</v>
          </cell>
          <cell r="C22" t="str">
            <v>M2</v>
          </cell>
          <cell r="D22">
            <v>156</v>
          </cell>
          <cell r="E22">
            <v>0</v>
          </cell>
          <cell r="F22">
            <v>0</v>
          </cell>
          <cell r="G22" t="e">
            <v>#VALUE!</v>
          </cell>
          <cell r="H22" t="e">
            <v>#VALUE!</v>
          </cell>
          <cell r="I22">
            <v>0</v>
          </cell>
          <cell r="J22">
            <v>0</v>
          </cell>
          <cell r="K22">
            <v>0</v>
          </cell>
        </row>
        <row r="23">
          <cell r="A23" t="str">
            <v>2.2.28</v>
          </cell>
          <cell r="B23" t="str">
            <v>DESMONTE DE CERRAMIENTO EN MALLA ESLABONADA CON PARALES VERTICALES Y DIAGONAL, ALAMBRE DE PUAS(Incluye retiro y disposicion de escombros en lugar adecuado)</v>
          </cell>
          <cell r="C23" t="str">
            <v>ML</v>
          </cell>
          <cell r="D23">
            <v>1740.4</v>
          </cell>
          <cell r="E23">
            <v>0</v>
          </cell>
          <cell r="F23">
            <v>0</v>
          </cell>
          <cell r="G23" t="e">
            <v>#VALUE!</v>
          </cell>
          <cell r="H23" t="e">
            <v>#VALUE!</v>
          </cell>
          <cell r="I23">
            <v>0</v>
          </cell>
          <cell r="J23">
            <v>0</v>
          </cell>
          <cell r="K23">
            <v>0</v>
          </cell>
        </row>
        <row r="24">
          <cell r="A24" t="str">
            <v>2.3</v>
          </cell>
          <cell r="B24" t="str">
            <v>RETIROS y VARIOS</v>
          </cell>
          <cell r="C24">
            <v>0</v>
          </cell>
          <cell r="D24">
            <v>0</v>
          </cell>
          <cell r="E24">
            <v>0</v>
          </cell>
          <cell r="F24">
            <v>5646008.4144000001</v>
          </cell>
        </row>
        <row r="25">
          <cell r="A25" t="str">
            <v>2.3.1</v>
          </cell>
          <cell r="B25" t="str">
            <v>RETIRO DE SOBRANTES CARGUE TRANSPORTE Y DISPOSICION FINAL DE ESCOMBROS A SITIO AUTORIZADO</v>
          </cell>
          <cell r="C25" t="str">
            <v>M3</v>
          </cell>
          <cell r="D25">
            <v>152</v>
          </cell>
          <cell r="E25">
            <v>37144.792200000004</v>
          </cell>
          <cell r="F25">
            <v>5646008.4144000001</v>
          </cell>
          <cell r="G25" t="e">
            <v>#VALUE!</v>
          </cell>
          <cell r="H25" t="e">
            <v>#VALUE!</v>
          </cell>
          <cell r="I25">
            <v>0</v>
          </cell>
          <cell r="J25">
            <v>0</v>
          </cell>
          <cell r="K25">
            <v>0</v>
          </cell>
        </row>
        <row r="26">
          <cell r="A26" t="str">
            <v>2.3.5</v>
          </cell>
          <cell r="B26" t="str">
            <v>ESCARIFICAR PAÑETES Y PISOS (Incluye retiro de escombros)</v>
          </cell>
          <cell r="C26" t="str">
            <v>M2</v>
          </cell>
          <cell r="D26">
            <v>241</v>
          </cell>
          <cell r="E26">
            <v>0</v>
          </cell>
          <cell r="F26">
            <v>0</v>
          </cell>
          <cell r="G26" t="e">
            <v>#VALUE!</v>
          </cell>
          <cell r="H26" t="e">
            <v>#VALUE!</v>
          </cell>
          <cell r="I26">
            <v>0</v>
          </cell>
          <cell r="J26">
            <v>0</v>
          </cell>
          <cell r="K26">
            <v>0</v>
          </cell>
        </row>
        <row r="27">
          <cell r="A27">
            <v>4</v>
          </cell>
          <cell r="B27" t="str">
            <v>CIMENTACION</v>
          </cell>
          <cell r="C27">
            <v>0</v>
          </cell>
          <cell r="D27">
            <v>0</v>
          </cell>
          <cell r="E27">
            <v>0</v>
          </cell>
          <cell r="F27">
            <v>0</v>
          </cell>
        </row>
        <row r="28">
          <cell r="A28">
            <v>4.0999999999999996</v>
          </cell>
          <cell r="B28" t="str">
            <v xml:space="preserve">CIMENTACION </v>
          </cell>
          <cell r="C28">
            <v>0</v>
          </cell>
          <cell r="D28">
            <v>0</v>
          </cell>
          <cell r="E28">
            <v>0</v>
          </cell>
          <cell r="F28">
            <v>0</v>
          </cell>
        </row>
        <row r="29">
          <cell r="A29" t="str">
            <v>4.1.3</v>
          </cell>
          <cell r="B29" t="str">
            <v>EXCAVACION MANUAL EN TIERRA SECA DE 0.40 X 0.60 M INCLUYE RETIRO DE ESCOMBROS</v>
          </cell>
          <cell r="C29" t="str">
            <v>M3</v>
          </cell>
          <cell r="D29">
            <v>78</v>
          </cell>
          <cell r="E29">
            <v>0</v>
          </cell>
          <cell r="F29">
            <v>0</v>
          </cell>
          <cell r="G29" t="e">
            <v>#VALUE!</v>
          </cell>
          <cell r="H29" t="e">
            <v>#VALUE!</v>
          </cell>
          <cell r="I29">
            <v>0</v>
          </cell>
          <cell r="J29">
            <v>0</v>
          </cell>
          <cell r="K29">
            <v>0</v>
          </cell>
        </row>
        <row r="30">
          <cell r="A30">
            <v>5</v>
          </cell>
          <cell r="B30" t="str">
            <v>ESTRUCTURA</v>
          </cell>
          <cell r="C30">
            <v>0</v>
          </cell>
          <cell r="D30">
            <v>0</v>
          </cell>
          <cell r="E30">
            <v>0</v>
          </cell>
          <cell r="F30">
            <v>0</v>
          </cell>
        </row>
        <row r="31">
          <cell r="A31">
            <v>5.0999999999999996</v>
          </cell>
          <cell r="B31" t="str">
            <v>ACERO DE REFUERZO Y ESTRUCTURA METALICA</v>
          </cell>
          <cell r="C31">
            <v>0</v>
          </cell>
          <cell r="D31">
            <v>0</v>
          </cell>
          <cell r="E31">
            <v>0</v>
          </cell>
          <cell r="F31">
            <v>0</v>
          </cell>
        </row>
        <row r="32">
          <cell r="A32" t="str">
            <v>5.1.1</v>
          </cell>
          <cell r="B32" t="str">
            <v>SUMINISTRO E INSTALACION DE ESTRUCTURA METALICA DE CUBIERTA. INC. ANTICORROSIVO Y ESMALTE</v>
          </cell>
          <cell r="C32" t="str">
            <v>KG</v>
          </cell>
          <cell r="D32">
            <v>62314</v>
          </cell>
          <cell r="E32">
            <v>0</v>
          </cell>
          <cell r="F32">
            <v>0</v>
          </cell>
          <cell r="G32" t="e">
            <v>#VALUE!</v>
          </cell>
          <cell r="H32" t="e">
            <v>#VALUE!</v>
          </cell>
          <cell r="I32">
            <v>0</v>
          </cell>
          <cell r="J32">
            <v>0</v>
          </cell>
          <cell r="K32">
            <v>0</v>
          </cell>
        </row>
        <row r="33">
          <cell r="A33">
            <v>5.3</v>
          </cell>
          <cell r="B33" t="str">
            <v>ACTIVIDADES VARIAS EN ESTRUCTURAS</v>
          </cell>
          <cell r="C33">
            <v>0</v>
          </cell>
          <cell r="D33">
            <v>0</v>
          </cell>
          <cell r="E33">
            <v>0</v>
          </cell>
          <cell r="F33">
            <v>0</v>
          </cell>
        </row>
        <row r="34">
          <cell r="A34" t="str">
            <v>5.3.3</v>
          </cell>
          <cell r="B34" t="str">
            <v>MANTENIMIENTO ESTRUCTURA METALICA (Incluye 2 manos de anticorrosivo y esmalte, puntos de soldadura y limpieza)</v>
          </cell>
          <cell r="C34" t="str">
            <v>M2</v>
          </cell>
          <cell r="D34">
            <v>336</v>
          </cell>
          <cell r="E34">
            <v>0</v>
          </cell>
          <cell r="F34">
            <v>0</v>
          </cell>
          <cell r="G34" t="e">
            <v>#VALUE!</v>
          </cell>
          <cell r="H34" t="e">
            <v>#VALUE!</v>
          </cell>
          <cell r="I34">
            <v>0</v>
          </cell>
          <cell r="J34">
            <v>0</v>
          </cell>
          <cell r="K34">
            <v>0</v>
          </cell>
        </row>
        <row r="35">
          <cell r="A35">
            <v>8</v>
          </cell>
          <cell r="B35" t="str">
            <v>INSTALACIÓN ELECTRICA, TELEFÓNICA Y COMUNICACIONES</v>
          </cell>
          <cell r="C35">
            <v>0</v>
          </cell>
          <cell r="D35">
            <v>0</v>
          </cell>
          <cell r="E35">
            <v>0</v>
          </cell>
          <cell r="F35">
            <v>0</v>
          </cell>
          <cell r="J35">
            <v>0</v>
          </cell>
        </row>
        <row r="36">
          <cell r="A36" t="str">
            <v>8.1</v>
          </cell>
          <cell r="B36" t="str">
            <v>SALIDAS PARA ALUMBRADO Y TOMAS</v>
          </cell>
          <cell r="C36">
            <v>0</v>
          </cell>
          <cell r="D36">
            <v>0</v>
          </cell>
          <cell r="E36">
            <v>0</v>
          </cell>
          <cell r="F36">
            <v>0</v>
          </cell>
        </row>
        <row r="37">
          <cell r="A37" t="str">
            <v>8.1.1.1</v>
          </cell>
          <cell r="B37" t="e">
            <v>#REF!</v>
          </cell>
          <cell r="C37" t="e">
            <v>#REF!</v>
          </cell>
          <cell r="D37">
            <v>185</v>
          </cell>
          <cell r="E37">
            <v>0</v>
          </cell>
          <cell r="F37">
            <v>0</v>
          </cell>
          <cell r="G37" t="e">
            <v>#VALUE!</v>
          </cell>
          <cell r="H37" t="e">
            <v>#VALUE!</v>
          </cell>
          <cell r="I37">
            <v>0</v>
          </cell>
          <cell r="J37">
            <v>0</v>
          </cell>
          <cell r="K37">
            <v>0</v>
          </cell>
        </row>
        <row r="38">
          <cell r="A38" t="str">
            <v>8.1.1.2</v>
          </cell>
          <cell r="B38" t="e">
            <v>#REF!</v>
          </cell>
          <cell r="C38" t="e">
            <v>#REF!</v>
          </cell>
          <cell r="D38">
            <v>235</v>
          </cell>
          <cell r="E38">
            <v>0</v>
          </cell>
          <cell r="F38">
            <v>0</v>
          </cell>
          <cell r="G38" t="e">
            <v>#VALUE!</v>
          </cell>
          <cell r="H38" t="e">
            <v>#VALUE!</v>
          </cell>
          <cell r="I38">
            <v>0</v>
          </cell>
          <cell r="J38">
            <v>0</v>
          </cell>
          <cell r="K38">
            <v>0</v>
          </cell>
        </row>
        <row r="39">
          <cell r="A39" t="str">
            <v>8.1.2.1</v>
          </cell>
          <cell r="B39" t="e">
            <v>#REF!</v>
          </cell>
          <cell r="C39" t="e">
            <v>#REF!</v>
          </cell>
          <cell r="D39">
            <v>235</v>
          </cell>
          <cell r="E39">
            <v>0</v>
          </cell>
          <cell r="F39">
            <v>0</v>
          </cell>
          <cell r="G39" t="e">
            <v>#VALUE!</v>
          </cell>
          <cell r="H39" t="e">
            <v>#VALUE!</v>
          </cell>
          <cell r="I39">
            <v>0</v>
          </cell>
          <cell r="J39">
            <v>0</v>
          </cell>
          <cell r="K39">
            <v>0</v>
          </cell>
        </row>
        <row r="40">
          <cell r="A40" t="str">
            <v>8.2</v>
          </cell>
          <cell r="B40" t="str">
            <v>TABLEROS E INTERRUPTORES AUTOMATICOS</v>
          </cell>
          <cell r="C40">
            <v>0</v>
          </cell>
          <cell r="D40">
            <v>0</v>
          </cell>
          <cell r="E40">
            <v>0</v>
          </cell>
          <cell r="F40">
            <v>0</v>
          </cell>
          <cell r="I40">
            <v>0</v>
          </cell>
        </row>
        <row r="41">
          <cell r="A41" t="str">
            <v>8.2.1.1</v>
          </cell>
          <cell r="B41" t="e">
            <v>#REF!</v>
          </cell>
          <cell r="C41" t="e">
            <v>#REF!</v>
          </cell>
          <cell r="D41">
            <v>2</v>
          </cell>
          <cell r="E41">
            <v>0</v>
          </cell>
          <cell r="F41">
            <v>0</v>
          </cell>
          <cell r="G41" t="e">
            <v>#VALUE!</v>
          </cell>
          <cell r="H41" t="e">
            <v>#VALUE!</v>
          </cell>
          <cell r="I41">
            <v>0</v>
          </cell>
          <cell r="J41">
            <v>0</v>
          </cell>
          <cell r="K41">
            <v>0</v>
          </cell>
        </row>
        <row r="42">
          <cell r="A42" t="str">
            <v>8.2.1.2</v>
          </cell>
          <cell r="B42" t="e">
            <v>#REF!</v>
          </cell>
          <cell r="C42" t="e">
            <v>#REF!</v>
          </cell>
          <cell r="D42">
            <v>76</v>
          </cell>
          <cell r="E42">
            <v>0</v>
          </cell>
          <cell r="F42">
            <v>0</v>
          </cell>
          <cell r="G42" t="e">
            <v>#VALUE!</v>
          </cell>
          <cell r="H42" t="e">
            <v>#VALUE!</v>
          </cell>
          <cell r="I42">
            <v>0</v>
          </cell>
          <cell r="J42">
            <v>0</v>
          </cell>
          <cell r="K42">
            <v>0</v>
          </cell>
        </row>
        <row r="43">
          <cell r="A43" t="str">
            <v>8.2.1.3</v>
          </cell>
          <cell r="B43" t="e">
            <v>#REF!</v>
          </cell>
          <cell r="C43" t="e">
            <v>#REF!</v>
          </cell>
          <cell r="D43">
            <v>70</v>
          </cell>
          <cell r="E43">
            <v>0</v>
          </cell>
          <cell r="F43">
            <v>0</v>
          </cell>
          <cell r="G43" t="e">
            <v>#VALUE!</v>
          </cell>
          <cell r="H43" t="e">
            <v>#VALUE!</v>
          </cell>
          <cell r="I43">
            <v>0</v>
          </cell>
          <cell r="J43">
            <v>0</v>
          </cell>
          <cell r="K43">
            <v>0</v>
          </cell>
        </row>
        <row r="44">
          <cell r="A44" t="str">
            <v>8.2.1.4</v>
          </cell>
          <cell r="B44" t="e">
            <v>#REF!</v>
          </cell>
          <cell r="C44" t="e">
            <v>#REF!</v>
          </cell>
          <cell r="D44">
            <v>32</v>
          </cell>
          <cell r="E44">
            <v>0</v>
          </cell>
          <cell r="F44">
            <v>0</v>
          </cell>
          <cell r="G44" t="e">
            <v>#VALUE!</v>
          </cell>
          <cell r="H44" t="e">
            <v>#VALUE!</v>
          </cell>
          <cell r="I44">
            <v>0</v>
          </cell>
          <cell r="J44">
            <v>0</v>
          </cell>
          <cell r="K44">
            <v>0</v>
          </cell>
        </row>
        <row r="45">
          <cell r="A45" t="str">
            <v>8.2.1.5</v>
          </cell>
          <cell r="B45" t="e">
            <v>#REF!</v>
          </cell>
          <cell r="C45" t="e">
            <v>#REF!</v>
          </cell>
          <cell r="D45">
            <v>2</v>
          </cell>
          <cell r="E45">
            <v>0</v>
          </cell>
          <cell r="F45">
            <v>0</v>
          </cell>
          <cell r="G45" t="e">
            <v>#VALUE!</v>
          </cell>
          <cell r="H45" t="e">
            <v>#VALUE!</v>
          </cell>
          <cell r="I45">
            <v>0</v>
          </cell>
          <cell r="J45">
            <v>0</v>
          </cell>
          <cell r="K45">
            <v>0</v>
          </cell>
        </row>
        <row r="46">
          <cell r="A46" t="str">
            <v>8.2.1.6</v>
          </cell>
          <cell r="B46" t="e">
            <v>#REF!</v>
          </cell>
          <cell r="C46" t="e">
            <v>#REF!</v>
          </cell>
          <cell r="D46">
            <v>32</v>
          </cell>
          <cell r="E46">
            <v>0</v>
          </cell>
          <cell r="F46">
            <v>0</v>
          </cell>
          <cell r="G46" t="e">
            <v>#VALUE!</v>
          </cell>
          <cell r="H46" t="e">
            <v>#VALUE!</v>
          </cell>
          <cell r="I46">
            <v>0</v>
          </cell>
          <cell r="J46">
            <v>0</v>
          </cell>
          <cell r="K46">
            <v>0</v>
          </cell>
        </row>
        <row r="47">
          <cell r="A47" t="str">
            <v>8.2.1.8</v>
          </cell>
          <cell r="B47" t="e">
            <v>#REF!</v>
          </cell>
          <cell r="C47" t="e">
            <v>#REF!</v>
          </cell>
          <cell r="D47">
            <v>8</v>
          </cell>
          <cell r="E47">
            <v>0</v>
          </cell>
          <cell r="F47">
            <v>0</v>
          </cell>
          <cell r="G47" t="e">
            <v>#VALUE!</v>
          </cell>
          <cell r="H47" t="e">
            <v>#VALUE!</v>
          </cell>
          <cell r="I47">
            <v>0</v>
          </cell>
          <cell r="J47">
            <v>0</v>
          </cell>
          <cell r="K47">
            <v>0</v>
          </cell>
        </row>
        <row r="48">
          <cell r="A48" t="str">
            <v>8.2.1.9</v>
          </cell>
          <cell r="B48" t="e">
            <v>#REF!</v>
          </cell>
          <cell r="C48" t="e">
            <v>#REF!</v>
          </cell>
          <cell r="D48">
            <v>1097</v>
          </cell>
          <cell r="E48">
            <v>0</v>
          </cell>
          <cell r="F48">
            <v>0</v>
          </cell>
          <cell r="G48" t="e">
            <v>#VALUE!</v>
          </cell>
          <cell r="H48" t="e">
            <v>#VALUE!</v>
          </cell>
          <cell r="I48">
            <v>0</v>
          </cell>
          <cell r="J48">
            <v>0</v>
          </cell>
          <cell r="K48">
            <v>0</v>
          </cell>
        </row>
        <row r="49">
          <cell r="A49" t="str">
            <v>8.2.1.10</v>
          </cell>
          <cell r="B49" t="e">
            <v>#REF!</v>
          </cell>
          <cell r="C49" t="e">
            <v>#REF!</v>
          </cell>
          <cell r="D49">
            <v>2</v>
          </cell>
          <cell r="E49">
            <v>0</v>
          </cell>
          <cell r="F49">
            <v>0</v>
          </cell>
          <cell r="G49" t="e">
            <v>#VALUE!</v>
          </cell>
          <cell r="H49" t="e">
            <v>#VALUE!</v>
          </cell>
          <cell r="I49">
            <v>0</v>
          </cell>
          <cell r="J49">
            <v>0</v>
          </cell>
          <cell r="K49">
            <v>0</v>
          </cell>
        </row>
        <row r="50">
          <cell r="A50" t="str">
            <v>8.2.1.11</v>
          </cell>
          <cell r="B50" t="e">
            <v>#REF!</v>
          </cell>
          <cell r="C50" t="e">
            <v>#REF!</v>
          </cell>
          <cell r="D50">
            <v>14</v>
          </cell>
          <cell r="E50">
            <v>0</v>
          </cell>
          <cell r="F50">
            <v>0</v>
          </cell>
          <cell r="G50" t="e">
            <v>#VALUE!</v>
          </cell>
          <cell r="H50" t="e">
            <v>#VALUE!</v>
          </cell>
          <cell r="I50">
            <v>0</v>
          </cell>
          <cell r="J50">
            <v>0</v>
          </cell>
          <cell r="K50">
            <v>0</v>
          </cell>
        </row>
        <row r="51">
          <cell r="A51" t="str">
            <v>8.2.1.12</v>
          </cell>
          <cell r="B51" t="e">
            <v>#REF!</v>
          </cell>
          <cell r="C51" t="e">
            <v>#REF!</v>
          </cell>
          <cell r="D51">
            <v>1</v>
          </cell>
          <cell r="E51">
            <v>0</v>
          </cell>
          <cell r="F51">
            <v>0</v>
          </cell>
          <cell r="G51" t="e">
            <v>#VALUE!</v>
          </cell>
          <cell r="H51" t="e">
            <v>#VALUE!</v>
          </cell>
          <cell r="I51">
            <v>0</v>
          </cell>
          <cell r="J51">
            <v>0</v>
          </cell>
          <cell r="K51">
            <v>0</v>
          </cell>
        </row>
        <row r="52">
          <cell r="A52" t="str">
            <v>8.2.1.14</v>
          </cell>
          <cell r="B52" t="e">
            <v>#REF!</v>
          </cell>
          <cell r="C52" t="e">
            <v>#REF!</v>
          </cell>
          <cell r="D52">
            <v>1</v>
          </cell>
          <cell r="E52">
            <v>0</v>
          </cell>
          <cell r="F52">
            <v>0</v>
          </cell>
          <cell r="G52" t="e">
            <v>#VALUE!</v>
          </cell>
          <cell r="H52" t="e">
            <v>#VALUE!</v>
          </cell>
          <cell r="I52">
            <v>0</v>
          </cell>
          <cell r="J52">
            <v>0</v>
          </cell>
          <cell r="K52">
            <v>0</v>
          </cell>
        </row>
        <row r="53">
          <cell r="A53" t="str">
            <v>8.2.1.15</v>
          </cell>
          <cell r="B53" t="str">
            <v>REPOSICIÓN DE BREAKERS DE 3X150 A 3X200 AMP, 35 KA TIPO INDUSTRIAL.</v>
          </cell>
          <cell r="C53" t="str">
            <v>UN</v>
          </cell>
          <cell r="D53">
            <v>5</v>
          </cell>
          <cell r="E53">
            <v>0</v>
          </cell>
          <cell r="F53">
            <v>0</v>
          </cell>
          <cell r="G53" t="e">
            <v>#VALUE!</v>
          </cell>
          <cell r="H53" t="e">
            <v>#VALUE!</v>
          </cell>
          <cell r="I53">
            <v>0</v>
          </cell>
          <cell r="J53">
            <v>0</v>
          </cell>
          <cell r="K53">
            <v>0</v>
          </cell>
        </row>
        <row r="54">
          <cell r="A54" t="str">
            <v>8.2.1.16</v>
          </cell>
          <cell r="B54" t="str">
            <v>REPOSICIÓN DE BREAKERS DE 3X300 AMP REGULABLES , 60 KA TIPO INDUSTRIAL.</v>
          </cell>
          <cell r="C54" t="str">
            <v>UN</v>
          </cell>
          <cell r="D54">
            <v>1</v>
          </cell>
          <cell r="E54">
            <v>0</v>
          </cell>
          <cell r="F54">
            <v>0</v>
          </cell>
          <cell r="G54" t="e">
            <v>#VALUE!</v>
          </cell>
          <cell r="H54" t="e">
            <v>#VALUE!</v>
          </cell>
          <cell r="I54">
            <v>0</v>
          </cell>
          <cell r="J54">
            <v>0</v>
          </cell>
          <cell r="K54">
            <v>0</v>
          </cell>
        </row>
        <row r="55">
          <cell r="A55" t="str">
            <v>8.2.1.17</v>
          </cell>
          <cell r="B55" t="str">
            <v>REPOSICIÓN DE BREAKERS DE 3X500 AMP REGULABLES , 60 KA TIPO INDUSTRIAL.</v>
          </cell>
          <cell r="C55" t="str">
            <v>UN</v>
          </cell>
          <cell r="D55">
            <v>1</v>
          </cell>
          <cell r="E55">
            <v>0</v>
          </cell>
          <cell r="F55">
            <v>0</v>
          </cell>
          <cell r="G55" t="e">
            <v>#VALUE!</v>
          </cell>
          <cell r="H55" t="e">
            <v>#VALUE!</v>
          </cell>
          <cell r="I55">
            <v>0</v>
          </cell>
          <cell r="J55">
            <v>0</v>
          </cell>
          <cell r="K55">
            <v>0</v>
          </cell>
        </row>
        <row r="56">
          <cell r="A56" t="str">
            <v>8.2.1.18</v>
          </cell>
          <cell r="B56" t="str">
            <v>REPOSICIÓN DE BREAKERS DE 3X20 A HASTA 3X60 A TIPO ENCHUFABLE.</v>
          </cell>
          <cell r="C56" t="str">
            <v>UN</v>
          </cell>
          <cell r="D56">
            <v>52</v>
          </cell>
          <cell r="E56">
            <v>0</v>
          </cell>
          <cell r="F56">
            <v>0</v>
          </cell>
          <cell r="G56" t="e">
            <v>#VALUE!</v>
          </cell>
          <cell r="H56" t="e">
            <v>#VALUE!</v>
          </cell>
          <cell r="I56">
            <v>0</v>
          </cell>
          <cell r="J56">
            <v>0</v>
          </cell>
          <cell r="K56">
            <v>0</v>
          </cell>
        </row>
        <row r="57">
          <cell r="A57" t="str">
            <v>8.3</v>
          </cell>
          <cell r="B57" t="str">
            <v>ACOMETIDAS</v>
          </cell>
          <cell r="C57">
            <v>0</v>
          </cell>
          <cell r="D57">
            <v>0</v>
          </cell>
          <cell r="E57">
            <v>0</v>
          </cell>
          <cell r="F57">
            <v>0</v>
          </cell>
          <cell r="J57">
            <v>0</v>
          </cell>
        </row>
        <row r="58">
          <cell r="A58" t="str">
            <v>8.3.1.1</v>
          </cell>
          <cell r="B58" t="e">
            <v>#REF!</v>
          </cell>
          <cell r="C58" t="e">
            <v>#REF!</v>
          </cell>
          <cell r="D58">
            <v>76</v>
          </cell>
          <cell r="E58">
            <v>0</v>
          </cell>
          <cell r="F58">
            <v>0</v>
          </cell>
          <cell r="G58" t="e">
            <v>#VALUE!</v>
          </cell>
          <cell r="H58" t="e">
            <v>#VALUE!</v>
          </cell>
          <cell r="I58">
            <v>0</v>
          </cell>
          <cell r="J58">
            <v>0</v>
          </cell>
          <cell r="K58">
            <v>0</v>
          </cell>
        </row>
        <row r="59">
          <cell r="A59" t="str">
            <v>8.3.1.3</v>
          </cell>
          <cell r="B59" t="e">
            <v>#REF!</v>
          </cell>
          <cell r="C59" t="e">
            <v>#REF!</v>
          </cell>
          <cell r="D59">
            <v>2246</v>
          </cell>
          <cell r="E59">
            <v>0</v>
          </cell>
          <cell r="F59">
            <v>0</v>
          </cell>
          <cell r="G59" t="e">
            <v>#VALUE!</v>
          </cell>
          <cell r="H59" t="e">
            <v>#VALUE!</v>
          </cell>
          <cell r="I59">
            <v>0</v>
          </cell>
          <cell r="J59">
            <v>0</v>
          </cell>
          <cell r="K59">
            <v>0</v>
          </cell>
        </row>
        <row r="60">
          <cell r="A60" t="str">
            <v>8.3.1.4</v>
          </cell>
          <cell r="B60" t="e">
            <v>#REF!</v>
          </cell>
          <cell r="C60" t="e">
            <v>#REF!</v>
          </cell>
          <cell r="D60">
            <v>405</v>
          </cell>
          <cell r="E60">
            <v>0</v>
          </cell>
          <cell r="F60">
            <v>0</v>
          </cell>
          <cell r="G60" t="e">
            <v>#VALUE!</v>
          </cell>
          <cell r="H60" t="e">
            <v>#VALUE!</v>
          </cell>
          <cell r="I60">
            <v>0</v>
          </cell>
          <cell r="J60">
            <v>0</v>
          </cell>
          <cell r="K60">
            <v>0</v>
          </cell>
        </row>
        <row r="61">
          <cell r="A61" t="str">
            <v>8.3.1.5</v>
          </cell>
          <cell r="B61" t="e">
            <v>#REF!</v>
          </cell>
          <cell r="C61" t="e">
            <v>#REF!</v>
          </cell>
          <cell r="D61">
            <v>2074</v>
          </cell>
          <cell r="E61">
            <v>0</v>
          </cell>
          <cell r="F61">
            <v>0</v>
          </cell>
          <cell r="G61" t="e">
            <v>#VALUE!</v>
          </cell>
          <cell r="H61" t="e">
            <v>#VALUE!</v>
          </cell>
          <cell r="I61">
            <v>0</v>
          </cell>
          <cell r="J61">
            <v>0</v>
          </cell>
          <cell r="K61">
            <v>0</v>
          </cell>
        </row>
        <row r="62">
          <cell r="A62" t="str">
            <v>8.4</v>
          </cell>
          <cell r="B62" t="str">
            <v>MANTENIMIENTO SUBESTACION ( TODAS LAS CELDAS)</v>
          </cell>
          <cell r="C62">
            <v>0</v>
          </cell>
          <cell r="D62">
            <v>0</v>
          </cell>
          <cell r="E62">
            <v>0</v>
          </cell>
          <cell r="F62">
            <v>0</v>
          </cell>
        </row>
        <row r="63">
          <cell r="A63" t="str">
            <v>8.4.1</v>
          </cell>
          <cell r="B63" t="e">
            <v>#REF!</v>
          </cell>
          <cell r="C63" t="e">
            <v>#REF!</v>
          </cell>
          <cell r="D63">
            <v>5</v>
          </cell>
          <cell r="E63">
            <v>0</v>
          </cell>
          <cell r="F63">
            <v>0</v>
          </cell>
          <cell r="G63" t="e">
            <v>#VALUE!</v>
          </cell>
          <cell r="H63" t="e">
            <v>#VALUE!</v>
          </cell>
          <cell r="I63">
            <v>0</v>
          </cell>
          <cell r="J63">
            <v>0</v>
          </cell>
          <cell r="K63">
            <v>0</v>
          </cell>
        </row>
        <row r="64">
          <cell r="A64" t="str">
            <v>8.4.2</v>
          </cell>
          <cell r="B64" t="e">
            <v>#REF!</v>
          </cell>
          <cell r="C64" t="e">
            <v>#REF!</v>
          </cell>
          <cell r="D64">
            <v>5</v>
          </cell>
          <cell r="E64">
            <v>0</v>
          </cell>
          <cell r="F64">
            <v>0</v>
          </cell>
          <cell r="G64" t="e">
            <v>#VALUE!</v>
          </cell>
          <cell r="H64" t="e">
            <v>#VALUE!</v>
          </cell>
          <cell r="I64">
            <v>0</v>
          </cell>
          <cell r="J64">
            <v>0</v>
          </cell>
          <cell r="K64">
            <v>0</v>
          </cell>
        </row>
        <row r="65">
          <cell r="A65" t="str">
            <v>8.4.3</v>
          </cell>
          <cell r="B65" t="e">
            <v>#REF!</v>
          </cell>
          <cell r="C65" t="e">
            <v>#REF!</v>
          </cell>
          <cell r="D65">
            <v>5</v>
          </cell>
          <cell r="E65">
            <v>0</v>
          </cell>
          <cell r="F65">
            <v>0</v>
          </cell>
          <cell r="G65" t="e">
            <v>#VALUE!</v>
          </cell>
          <cell r="H65" t="e">
            <v>#VALUE!</v>
          </cell>
          <cell r="I65">
            <v>0</v>
          </cell>
          <cell r="J65">
            <v>0</v>
          </cell>
          <cell r="K65">
            <v>0</v>
          </cell>
        </row>
        <row r="66">
          <cell r="A66" t="str">
            <v>8.5</v>
          </cell>
          <cell r="B66" t="str">
            <v>MANTENIMIENTO GRUPO ELECTROGENO</v>
          </cell>
          <cell r="C66">
            <v>0</v>
          </cell>
          <cell r="D66">
            <v>0</v>
          </cell>
          <cell r="E66">
            <v>0</v>
          </cell>
          <cell r="F66">
            <v>0</v>
          </cell>
        </row>
        <row r="67">
          <cell r="A67" t="str">
            <v>8.5.1</v>
          </cell>
          <cell r="B67" t="str">
            <v>PLANTA ELÉCTRICA: MANTENIMIENTO PREVENTIVO CADA 12 MESES O 150 HORAS DE OPERACIÓN.</v>
          </cell>
          <cell r="C67" t="str">
            <v>UN</v>
          </cell>
          <cell r="D67">
            <v>3</v>
          </cell>
          <cell r="E67">
            <v>0</v>
          </cell>
          <cell r="F67">
            <v>0</v>
          </cell>
          <cell r="G67" t="e">
            <v>#VALUE!</v>
          </cell>
          <cell r="H67" t="e">
            <v>#VALUE!</v>
          </cell>
          <cell r="I67">
            <v>0</v>
          </cell>
          <cell r="J67">
            <v>0</v>
          </cell>
          <cell r="K67">
            <v>0</v>
          </cell>
        </row>
        <row r="68">
          <cell r="A68" t="str">
            <v>8.5.2</v>
          </cell>
          <cell r="B68" t="str">
            <v>TRANSFERENCIA AUTOMATICA MANTENIMIENTO, LIMPIEZA, REQUINTADA DE CONEXIONADO DE CONDUCTORES.</v>
          </cell>
          <cell r="C68" t="str">
            <v>UN</v>
          </cell>
          <cell r="D68">
            <v>3</v>
          </cell>
          <cell r="E68">
            <v>0</v>
          </cell>
          <cell r="F68">
            <v>0</v>
          </cell>
          <cell r="G68" t="e">
            <v>#VALUE!</v>
          </cell>
          <cell r="H68" t="e">
            <v>#VALUE!</v>
          </cell>
          <cell r="I68">
            <v>0</v>
          </cell>
          <cell r="J68">
            <v>0</v>
          </cell>
          <cell r="K68">
            <v>0</v>
          </cell>
        </row>
        <row r="69">
          <cell r="A69" t="str">
            <v>8.6</v>
          </cell>
          <cell r="B69" t="str">
            <v>MANTENIMIENTO PUESTA A TIERRA</v>
          </cell>
          <cell r="C69">
            <v>0</v>
          </cell>
          <cell r="D69">
            <v>0</v>
          </cell>
          <cell r="E69">
            <v>0</v>
          </cell>
          <cell r="F69">
            <v>0</v>
          </cell>
        </row>
        <row r="70">
          <cell r="A70" t="str">
            <v>8.6.1</v>
          </cell>
          <cell r="B70" t="e">
            <v>#REF!</v>
          </cell>
          <cell r="C70" t="e">
            <v>#REF!</v>
          </cell>
          <cell r="D70">
            <v>6</v>
          </cell>
          <cell r="E70">
            <v>0</v>
          </cell>
          <cell r="F70">
            <v>0</v>
          </cell>
          <cell r="G70" t="e">
            <v>#VALUE!</v>
          </cell>
          <cell r="H70" t="e">
            <v>#VALUE!</v>
          </cell>
          <cell r="I70">
            <v>0</v>
          </cell>
          <cell r="J70">
            <v>0</v>
          </cell>
          <cell r="K70">
            <v>0</v>
          </cell>
        </row>
        <row r="71">
          <cell r="A71" t="str">
            <v>8.6.2</v>
          </cell>
          <cell r="B71" t="e">
            <v>#REF!</v>
          </cell>
          <cell r="C71" t="e">
            <v>#REF!</v>
          </cell>
          <cell r="D71">
            <v>2</v>
          </cell>
          <cell r="E71">
            <v>0</v>
          </cell>
          <cell r="F71">
            <v>0</v>
          </cell>
          <cell r="G71" t="e">
            <v>#VALUE!</v>
          </cell>
          <cell r="H71" t="e">
            <v>#VALUE!</v>
          </cell>
          <cell r="I71">
            <v>0</v>
          </cell>
          <cell r="J71">
            <v>0</v>
          </cell>
          <cell r="K71">
            <v>0</v>
          </cell>
        </row>
        <row r="72">
          <cell r="A72" t="str">
            <v>8.7</v>
          </cell>
          <cell r="B72" t="str">
            <v>MANTENIMIENTO EQUIPOS DE AIRE ACONDICIONADO</v>
          </cell>
          <cell r="C72">
            <v>0</v>
          </cell>
          <cell r="D72">
            <v>0</v>
          </cell>
          <cell r="E72">
            <v>0</v>
          </cell>
          <cell r="F72">
            <v>0</v>
          </cell>
        </row>
        <row r="73">
          <cell r="A73" t="str">
            <v>8.7.1</v>
          </cell>
          <cell r="B73" t="e">
            <v>#REF!</v>
          </cell>
          <cell r="C73" t="e">
            <v>#REF!</v>
          </cell>
          <cell r="D73">
            <v>23</v>
          </cell>
          <cell r="E73">
            <v>0</v>
          </cell>
          <cell r="F73">
            <v>0</v>
          </cell>
          <cell r="G73" t="e">
            <v>#VALUE!</v>
          </cell>
          <cell r="H73" t="e">
            <v>#VALUE!</v>
          </cell>
          <cell r="I73">
            <v>0</v>
          </cell>
          <cell r="J73">
            <v>0</v>
          </cell>
          <cell r="K73">
            <v>0</v>
          </cell>
        </row>
        <row r="74">
          <cell r="A74" t="str">
            <v>8.7.3</v>
          </cell>
          <cell r="B74" t="e">
            <v>#REF!</v>
          </cell>
          <cell r="C74" t="e">
            <v>#REF!</v>
          </cell>
          <cell r="D74">
            <v>2</v>
          </cell>
          <cell r="E74">
            <v>0</v>
          </cell>
          <cell r="F74">
            <v>0</v>
          </cell>
          <cell r="G74" t="e">
            <v>#VALUE!</v>
          </cell>
          <cell r="H74" t="e">
            <v>#VALUE!</v>
          </cell>
          <cell r="I74">
            <v>0</v>
          </cell>
          <cell r="J74">
            <v>0</v>
          </cell>
          <cell r="K74">
            <v>0</v>
          </cell>
        </row>
        <row r="75">
          <cell r="A75" t="str">
            <v>8.9</v>
          </cell>
          <cell r="B75" t="str">
            <v>MANTENIMIENTO EQUIPO COMPRESOR</v>
          </cell>
          <cell r="C75">
            <v>0</v>
          </cell>
          <cell r="D75">
            <v>0</v>
          </cell>
          <cell r="E75">
            <v>0</v>
          </cell>
          <cell r="F75">
            <v>0</v>
          </cell>
        </row>
        <row r="76">
          <cell r="A76" t="str">
            <v>8.9.1</v>
          </cell>
          <cell r="B76" t="e">
            <v>#REF!</v>
          </cell>
          <cell r="C76" t="e">
            <v>#REF!</v>
          </cell>
          <cell r="D76">
            <v>3</v>
          </cell>
          <cell r="E76">
            <v>0</v>
          </cell>
          <cell r="F76">
            <v>0</v>
          </cell>
          <cell r="G76" t="e">
            <v>#VALUE!</v>
          </cell>
          <cell r="H76" t="e">
            <v>#VALUE!</v>
          </cell>
          <cell r="I76">
            <v>0</v>
          </cell>
          <cell r="J76">
            <v>0</v>
          </cell>
          <cell r="K76">
            <v>0</v>
          </cell>
        </row>
        <row r="77">
          <cell r="A77">
            <v>9</v>
          </cell>
          <cell r="B77" t="str">
            <v>ILUMINACION</v>
          </cell>
          <cell r="C77">
            <v>0</v>
          </cell>
          <cell r="D77">
            <v>0</v>
          </cell>
          <cell r="E77">
            <v>0</v>
          </cell>
          <cell r="F77">
            <v>0</v>
          </cell>
        </row>
        <row r="78">
          <cell r="A78" t="str">
            <v>9.1</v>
          </cell>
          <cell r="B78" t="str">
            <v>LUMINARIAS LÁMPARAS</v>
          </cell>
          <cell r="C78">
            <v>0</v>
          </cell>
          <cell r="D78">
            <v>0</v>
          </cell>
          <cell r="E78">
            <v>0</v>
          </cell>
          <cell r="F78">
            <v>0</v>
          </cell>
        </row>
        <row r="79">
          <cell r="A79" t="str">
            <v>9.1.1</v>
          </cell>
          <cell r="B79" t="e">
            <v>#REF!</v>
          </cell>
          <cell r="C79" t="e">
            <v>#REF!</v>
          </cell>
          <cell r="D79">
            <v>351</v>
          </cell>
          <cell r="E79">
            <v>0</v>
          </cell>
          <cell r="F79">
            <v>0</v>
          </cell>
          <cell r="G79" t="e">
            <v>#VALUE!</v>
          </cell>
          <cell r="H79" t="e">
            <v>#VALUE!</v>
          </cell>
          <cell r="I79">
            <v>0</v>
          </cell>
          <cell r="J79">
            <v>0</v>
          </cell>
          <cell r="K79">
            <v>0</v>
          </cell>
        </row>
        <row r="80">
          <cell r="A80" t="str">
            <v>9.1.2</v>
          </cell>
          <cell r="B80" t="e">
            <v>#REF!</v>
          </cell>
          <cell r="C80" t="e">
            <v>#REF!</v>
          </cell>
          <cell r="D80">
            <v>4</v>
          </cell>
          <cell r="E80">
            <v>0</v>
          </cell>
          <cell r="F80">
            <v>0</v>
          </cell>
          <cell r="G80" t="e">
            <v>#VALUE!</v>
          </cell>
          <cell r="H80" t="e">
            <v>#VALUE!</v>
          </cell>
          <cell r="I80">
            <v>0</v>
          </cell>
          <cell r="J80">
            <v>0</v>
          </cell>
          <cell r="K80">
            <v>0</v>
          </cell>
        </row>
        <row r="81">
          <cell r="A81">
            <v>10</v>
          </cell>
          <cell r="B81" t="str">
            <v>INSTALACIÓNES HIDRAULICAS Y SANITARIAS</v>
          </cell>
          <cell r="C81">
            <v>0</v>
          </cell>
          <cell r="D81">
            <v>0</v>
          </cell>
          <cell r="E81">
            <v>0</v>
          </cell>
          <cell r="F81">
            <v>0</v>
          </cell>
        </row>
        <row r="82">
          <cell r="A82" t="str">
            <v>10.2</v>
          </cell>
          <cell r="B82" t="str">
            <v>TANQUE SUBTERRÁNEO DE AGUA POTABLE</v>
          </cell>
          <cell r="C82">
            <v>0</v>
          </cell>
          <cell r="D82">
            <v>0</v>
          </cell>
          <cell r="E82">
            <v>0</v>
          </cell>
          <cell r="F82">
            <v>0</v>
          </cell>
        </row>
        <row r="83">
          <cell r="A83" t="str">
            <v>10.2.1</v>
          </cell>
          <cell r="B83" t="e">
            <v>#REF!</v>
          </cell>
          <cell r="C83" t="e">
            <v>#REF!</v>
          </cell>
          <cell r="D83">
            <v>1</v>
          </cell>
          <cell r="E83">
            <v>0</v>
          </cell>
          <cell r="F83">
            <v>0</v>
          </cell>
          <cell r="G83" t="e">
            <v>#VALUE!</v>
          </cell>
          <cell r="H83" t="e">
            <v>#VALUE!</v>
          </cell>
          <cell r="I83">
            <v>0</v>
          </cell>
          <cell r="J83">
            <v>0</v>
          </cell>
          <cell r="K83">
            <v>0</v>
          </cell>
        </row>
        <row r="84">
          <cell r="A84" t="str">
            <v>10.2.2</v>
          </cell>
          <cell r="B84" t="e">
            <v>#REF!</v>
          </cell>
          <cell r="C84" t="e">
            <v>#REF!</v>
          </cell>
          <cell r="D84">
            <v>1</v>
          </cell>
          <cell r="E84">
            <v>0</v>
          </cell>
          <cell r="F84">
            <v>0</v>
          </cell>
          <cell r="G84" t="e">
            <v>#VALUE!</v>
          </cell>
          <cell r="H84" t="e">
            <v>#VALUE!</v>
          </cell>
          <cell r="I84">
            <v>0</v>
          </cell>
          <cell r="J84">
            <v>0</v>
          </cell>
          <cell r="K84">
            <v>0</v>
          </cell>
        </row>
        <row r="85">
          <cell r="A85" t="str">
            <v>10.3</v>
          </cell>
          <cell r="B85" t="str">
            <v>TANQUE ELEVADO AGUA POTABLE</v>
          </cell>
          <cell r="C85">
            <v>0</v>
          </cell>
          <cell r="D85">
            <v>0</v>
          </cell>
          <cell r="E85">
            <v>0</v>
          </cell>
          <cell r="F85">
            <v>0</v>
          </cell>
        </row>
        <row r="86">
          <cell r="A86" t="str">
            <v>10.3.1</v>
          </cell>
          <cell r="B86" t="str">
            <v>LAVADO Y DESINFECCIÓN DEL TANQUE ELEVADO (NO INCLUYE REPARACION DE ENCHAPE E IMPERMEABILIZACION) (V=4M3 )</v>
          </cell>
          <cell r="C86" t="str">
            <v>UN</v>
          </cell>
          <cell r="D86">
            <v>1</v>
          </cell>
          <cell r="E86">
            <v>0</v>
          </cell>
          <cell r="F86">
            <v>0</v>
          </cell>
          <cell r="G86" t="e">
            <v>#VALUE!</v>
          </cell>
          <cell r="H86" t="e">
            <v>#VALUE!</v>
          </cell>
          <cell r="I86">
            <v>0</v>
          </cell>
          <cell r="J86">
            <v>0</v>
          </cell>
          <cell r="K86">
            <v>0</v>
          </cell>
        </row>
        <row r="87">
          <cell r="A87" t="str">
            <v>10.3.1.</v>
          </cell>
          <cell r="B87" t="e">
            <v>#REF!</v>
          </cell>
          <cell r="C87" t="e">
            <v>#REF!</v>
          </cell>
          <cell r="D87">
            <v>1</v>
          </cell>
          <cell r="E87">
            <v>0</v>
          </cell>
          <cell r="F87">
            <v>0</v>
          </cell>
          <cell r="G87" t="e">
            <v>#VALUE!</v>
          </cell>
          <cell r="H87" t="e">
            <v>#VALUE!</v>
          </cell>
          <cell r="I87">
            <v>0</v>
          </cell>
          <cell r="J87">
            <v>0</v>
          </cell>
          <cell r="K87">
            <v>0</v>
          </cell>
        </row>
        <row r="88">
          <cell r="A88" t="str">
            <v>10.3.1..</v>
          </cell>
          <cell r="B88" t="e">
            <v>#REF!</v>
          </cell>
          <cell r="C88" t="e">
            <v>#REF!</v>
          </cell>
          <cell r="D88">
            <v>1</v>
          </cell>
          <cell r="E88">
            <v>0</v>
          </cell>
          <cell r="F88">
            <v>0</v>
          </cell>
          <cell r="G88" t="e">
            <v>#VALUE!</v>
          </cell>
          <cell r="H88" t="e">
            <v>#VALUE!</v>
          </cell>
          <cell r="I88">
            <v>0</v>
          </cell>
          <cell r="J88">
            <v>0</v>
          </cell>
          <cell r="K88">
            <v>0</v>
          </cell>
        </row>
        <row r="89">
          <cell r="A89" t="str">
            <v>10.3.4</v>
          </cell>
          <cell r="B89" t="e">
            <v>#REF!</v>
          </cell>
          <cell r="C89" t="e">
            <v>#REF!</v>
          </cell>
          <cell r="D89">
            <v>1</v>
          </cell>
          <cell r="E89">
            <v>0</v>
          </cell>
          <cell r="F89">
            <v>0</v>
          </cell>
          <cell r="G89" t="e">
            <v>#VALUE!</v>
          </cell>
          <cell r="H89" t="e">
            <v>#VALUE!</v>
          </cell>
          <cell r="I89">
            <v>0</v>
          </cell>
          <cell r="J89">
            <v>0</v>
          </cell>
          <cell r="K89">
            <v>0</v>
          </cell>
        </row>
        <row r="90">
          <cell r="A90" t="str">
            <v>10.3.4.</v>
          </cell>
          <cell r="B90" t="e">
            <v>#REF!</v>
          </cell>
          <cell r="C90" t="e">
            <v>#REF!</v>
          </cell>
          <cell r="D90">
            <v>1</v>
          </cell>
          <cell r="E90">
            <v>0</v>
          </cell>
          <cell r="F90">
            <v>0</v>
          </cell>
          <cell r="G90" t="e">
            <v>#VALUE!</v>
          </cell>
          <cell r="H90" t="e">
            <v>#VALUE!</v>
          </cell>
          <cell r="I90">
            <v>0</v>
          </cell>
          <cell r="J90">
            <v>0</v>
          </cell>
          <cell r="K90">
            <v>0</v>
          </cell>
        </row>
        <row r="91">
          <cell r="A91" t="str">
            <v>10.3.12</v>
          </cell>
          <cell r="B91" t="e">
            <v>#REF!</v>
          </cell>
          <cell r="C91" t="e">
            <v>#REF!</v>
          </cell>
          <cell r="D91">
            <v>12</v>
          </cell>
          <cell r="E91">
            <v>0</v>
          </cell>
          <cell r="F91">
            <v>0</v>
          </cell>
          <cell r="G91" t="e">
            <v>#VALUE!</v>
          </cell>
          <cell r="H91" t="e">
            <v>#VALUE!</v>
          </cell>
          <cell r="I91">
            <v>0</v>
          </cell>
          <cell r="J91">
            <v>0</v>
          </cell>
          <cell r="K91">
            <v>0</v>
          </cell>
        </row>
        <row r="92">
          <cell r="A92" t="str">
            <v>10.3.29</v>
          </cell>
          <cell r="B92" t="e">
            <v>#REF!</v>
          </cell>
          <cell r="C92" t="e">
            <v>#REF!</v>
          </cell>
          <cell r="D92">
            <v>4</v>
          </cell>
          <cell r="E92">
            <v>0</v>
          </cell>
          <cell r="F92">
            <v>0</v>
          </cell>
          <cell r="G92" t="e">
            <v>#VALUE!</v>
          </cell>
          <cell r="H92" t="e">
            <v>#VALUE!</v>
          </cell>
          <cell r="I92">
            <v>0</v>
          </cell>
          <cell r="J92">
            <v>0</v>
          </cell>
          <cell r="K92">
            <v>0</v>
          </cell>
        </row>
        <row r="93">
          <cell r="A93" t="str">
            <v>10.3.37</v>
          </cell>
          <cell r="B93" t="str">
            <v>IMPERMEABILIZACION CON FIBRA DE VIDRIO TANQUES  Incluye 5 capas de fibra de vidrio, Resina , peróxido, pintura yelco para revestimiento de superficie. Se debe garantizar todos los elementos y materiales para garantizar la calidad y durabilidad del material, al igual que el uso de los implementos adecuados de protección personal durante el desarrollo de toda la actividad utilizando personal con la preparación adecuada.</v>
          </cell>
          <cell r="C93" t="str">
            <v>M2</v>
          </cell>
          <cell r="D93">
            <v>156.06</v>
          </cell>
          <cell r="E93">
            <v>0</v>
          </cell>
          <cell r="F93">
            <v>0</v>
          </cell>
          <cell r="G93" t="e">
            <v>#VALUE!</v>
          </cell>
          <cell r="H93" t="e">
            <v>#VALUE!</v>
          </cell>
          <cell r="I93">
            <v>0</v>
          </cell>
          <cell r="J93">
            <v>0</v>
          </cell>
          <cell r="K93">
            <v>0</v>
          </cell>
        </row>
        <row r="94">
          <cell r="A94" t="str">
            <v>10.3.38</v>
          </cell>
          <cell r="B94" t="str">
            <v>LAVADO Y DESINFECCION DEL TANQUE PLASTICO (V= 10 M3)</v>
          </cell>
          <cell r="C94" t="str">
            <v>UN</v>
          </cell>
          <cell r="D94">
            <v>3</v>
          </cell>
          <cell r="E94">
            <v>0</v>
          </cell>
          <cell r="F94">
            <v>0</v>
          </cell>
          <cell r="G94" t="e">
            <v>#VALUE!</v>
          </cell>
          <cell r="H94" t="e">
            <v>#VALUE!</v>
          </cell>
          <cell r="I94">
            <v>0</v>
          </cell>
          <cell r="J94">
            <v>0</v>
          </cell>
          <cell r="K94">
            <v>0</v>
          </cell>
        </row>
        <row r="95">
          <cell r="A95" t="str">
            <v>10.5</v>
          </cell>
          <cell r="B95" t="str">
            <v>DESAGUES DE AGUAS LLUVIAS EN CUBIERTA</v>
          </cell>
          <cell r="C95">
            <v>0</v>
          </cell>
          <cell r="D95">
            <v>0</v>
          </cell>
          <cell r="E95">
            <v>0</v>
          </cell>
          <cell r="F95">
            <v>0</v>
          </cell>
        </row>
        <row r="96">
          <cell r="A96" t="str">
            <v>10.5.1</v>
          </cell>
          <cell r="B96" t="e">
            <v>#REF!</v>
          </cell>
          <cell r="C96" t="e">
            <v>#REF!</v>
          </cell>
          <cell r="D96">
            <v>26</v>
          </cell>
          <cell r="E96">
            <v>0</v>
          </cell>
          <cell r="F96">
            <v>0</v>
          </cell>
          <cell r="G96" t="e">
            <v>#VALUE!</v>
          </cell>
          <cell r="H96" t="e">
            <v>#VALUE!</v>
          </cell>
          <cell r="I96">
            <v>0</v>
          </cell>
          <cell r="J96">
            <v>0</v>
          </cell>
          <cell r="K96">
            <v>0</v>
          </cell>
        </row>
        <row r="97">
          <cell r="A97" t="str">
            <v>10.5.5</v>
          </cell>
          <cell r="B97" t="e">
            <v>#REF!</v>
          </cell>
          <cell r="C97" t="e">
            <v>#REF!</v>
          </cell>
          <cell r="D97">
            <v>1158</v>
          </cell>
          <cell r="E97">
            <v>0</v>
          </cell>
          <cell r="F97">
            <v>0</v>
          </cell>
          <cell r="G97" t="e">
            <v>#VALUE!</v>
          </cell>
          <cell r="H97" t="e">
            <v>#VALUE!</v>
          </cell>
          <cell r="I97">
            <v>0</v>
          </cell>
          <cell r="J97">
            <v>0</v>
          </cell>
          <cell r="K97">
            <v>0</v>
          </cell>
        </row>
        <row r="98">
          <cell r="A98" t="str">
            <v>10.5.6</v>
          </cell>
          <cell r="B98" t="e">
            <v>#REF!</v>
          </cell>
          <cell r="C98" t="e">
            <v>#REF!</v>
          </cell>
          <cell r="D98">
            <v>347.4</v>
          </cell>
          <cell r="E98">
            <v>0</v>
          </cell>
          <cell r="F98">
            <v>0</v>
          </cell>
          <cell r="G98" t="e">
            <v>#VALUE!</v>
          </cell>
          <cell r="H98" t="e">
            <v>#VALUE!</v>
          </cell>
          <cell r="I98">
            <v>0</v>
          </cell>
          <cell r="J98">
            <v>0</v>
          </cell>
          <cell r="K98">
            <v>0</v>
          </cell>
        </row>
        <row r="99">
          <cell r="A99" t="str">
            <v>10.6</v>
          </cell>
          <cell r="B99" t="str">
            <v>REDES CONTRA INCENDIO</v>
          </cell>
          <cell r="C99">
            <v>0</v>
          </cell>
          <cell r="D99">
            <v>0</v>
          </cell>
          <cell r="E99">
            <v>0</v>
          </cell>
          <cell r="F99">
            <v>0</v>
          </cell>
        </row>
        <row r="100">
          <cell r="A100" t="str">
            <v>10.6.3</v>
          </cell>
          <cell r="B100" t="e">
            <v>#REF!</v>
          </cell>
          <cell r="C100" t="e">
            <v>#REF!</v>
          </cell>
          <cell r="D100">
            <v>37</v>
          </cell>
          <cell r="E100">
            <v>0</v>
          </cell>
          <cell r="F100">
            <v>0</v>
          </cell>
          <cell r="G100" t="e">
            <v>#VALUE!</v>
          </cell>
          <cell r="H100" t="e">
            <v>#VALUE!</v>
          </cell>
          <cell r="I100">
            <v>0</v>
          </cell>
          <cell r="J100">
            <v>0</v>
          </cell>
          <cell r="K100">
            <v>0</v>
          </cell>
        </row>
        <row r="101">
          <cell r="A101" t="str">
            <v>10.6.8</v>
          </cell>
          <cell r="B101" t="e">
            <v>#REF!</v>
          </cell>
          <cell r="C101" t="e">
            <v>#REF!</v>
          </cell>
          <cell r="D101">
            <v>12</v>
          </cell>
          <cell r="E101">
            <v>0</v>
          </cell>
          <cell r="F101">
            <v>0</v>
          </cell>
          <cell r="G101" t="e">
            <v>#VALUE!</v>
          </cell>
          <cell r="H101" t="e">
            <v>#VALUE!</v>
          </cell>
          <cell r="I101">
            <v>0</v>
          </cell>
          <cell r="J101">
            <v>0</v>
          </cell>
          <cell r="K101">
            <v>0</v>
          </cell>
        </row>
        <row r="102">
          <cell r="A102" t="str">
            <v>10.6.16</v>
          </cell>
          <cell r="B102" t="e">
            <v>#REF!</v>
          </cell>
          <cell r="C102" t="e">
            <v>#REF!</v>
          </cell>
          <cell r="D102">
            <v>2</v>
          </cell>
          <cell r="E102">
            <v>0</v>
          </cell>
          <cell r="F102">
            <v>0</v>
          </cell>
          <cell r="G102" t="e">
            <v>#VALUE!</v>
          </cell>
          <cell r="H102" t="e">
            <v>#VALUE!</v>
          </cell>
          <cell r="I102">
            <v>0</v>
          </cell>
          <cell r="J102">
            <v>0</v>
          </cell>
          <cell r="K102">
            <v>0</v>
          </cell>
        </row>
        <row r="103">
          <cell r="A103" t="str">
            <v>10.6.32</v>
          </cell>
          <cell r="B103" t="str">
            <v>RECARGA DE EXTINTORES INDIVIDUALES 20 libras y 30 libras</v>
          </cell>
          <cell r="C103" t="str">
            <v>UN</v>
          </cell>
          <cell r="D103">
            <v>12</v>
          </cell>
          <cell r="E103">
            <v>0</v>
          </cell>
          <cell r="F103">
            <v>0</v>
          </cell>
          <cell r="G103" t="e">
            <v>#VALUE!</v>
          </cell>
          <cell r="H103" t="e">
            <v>#VALUE!</v>
          </cell>
          <cell r="I103">
            <v>0</v>
          </cell>
          <cell r="J103">
            <v>0</v>
          </cell>
          <cell r="K103">
            <v>0</v>
          </cell>
        </row>
        <row r="104">
          <cell r="A104" t="str">
            <v>10.6.33</v>
          </cell>
          <cell r="B104" t="str">
            <v>RECARGA DE EXTINTORES INDIVIDUALES Solkaflam y/o HCFC 123 de 3700 gr</v>
          </cell>
          <cell r="C104" t="str">
            <v>UN</v>
          </cell>
          <cell r="D104">
            <v>18</v>
          </cell>
          <cell r="E104">
            <v>0</v>
          </cell>
          <cell r="F104">
            <v>0</v>
          </cell>
          <cell r="G104" t="e">
            <v>#VALUE!</v>
          </cell>
          <cell r="H104" t="e">
            <v>#VALUE!</v>
          </cell>
          <cell r="I104">
            <v>0</v>
          </cell>
          <cell r="J104">
            <v>0</v>
          </cell>
          <cell r="K104">
            <v>0</v>
          </cell>
        </row>
        <row r="105">
          <cell r="A105" t="str">
            <v>10.6.39</v>
          </cell>
          <cell r="B105" t="str">
            <v>RECARGA DE EXTINTORES INDIVIDUALES CO2 DE 10 LIBRAS</v>
          </cell>
          <cell r="C105" t="str">
            <v>UN</v>
          </cell>
          <cell r="D105">
            <v>19</v>
          </cell>
          <cell r="E105">
            <v>0</v>
          </cell>
          <cell r="F105">
            <v>0</v>
          </cell>
          <cell r="G105" t="e">
            <v>#VALUE!</v>
          </cell>
          <cell r="H105" t="e">
            <v>#VALUE!</v>
          </cell>
          <cell r="I105">
            <v>0</v>
          </cell>
          <cell r="J105">
            <v>0</v>
          </cell>
          <cell r="K105">
            <v>0</v>
          </cell>
        </row>
        <row r="106">
          <cell r="A106" t="str">
            <v>10.6.43</v>
          </cell>
          <cell r="B106" t="str">
            <v>RECARGA DE EXTINTORES AGUA A PRESION INDIVIDUAL 2.5 GALONES</v>
          </cell>
          <cell r="C106" t="str">
            <v>UN</v>
          </cell>
          <cell r="D106">
            <v>7</v>
          </cell>
          <cell r="E106">
            <v>0</v>
          </cell>
          <cell r="F106">
            <v>0</v>
          </cell>
          <cell r="G106" t="e">
            <v>#VALUE!</v>
          </cell>
          <cell r="H106" t="e">
            <v>#VALUE!</v>
          </cell>
          <cell r="I106">
            <v>0</v>
          </cell>
          <cell r="J106">
            <v>0</v>
          </cell>
          <cell r="K106">
            <v>0</v>
          </cell>
        </row>
        <row r="107">
          <cell r="A107" t="str">
            <v>10.6.44</v>
          </cell>
          <cell r="B107" t="str">
            <v>RECARGA DE EXTINTORES INDIVIDUALES CO2 DE 20 LIBRAS</v>
          </cell>
          <cell r="C107" t="str">
            <v>UN</v>
          </cell>
          <cell r="D107">
            <v>17</v>
          </cell>
          <cell r="E107">
            <v>0</v>
          </cell>
          <cell r="F107">
            <v>0</v>
          </cell>
          <cell r="G107" t="e">
            <v>#VALUE!</v>
          </cell>
          <cell r="H107" t="e">
            <v>#VALUE!</v>
          </cell>
          <cell r="I107">
            <v>0</v>
          </cell>
          <cell r="J107">
            <v>0</v>
          </cell>
          <cell r="K107">
            <v>0</v>
          </cell>
        </row>
        <row r="108">
          <cell r="A108" t="str">
            <v>10.7</v>
          </cell>
          <cell r="B108" t="str">
            <v>REDES EXTERIORES DE AGUAS LLUVIAS Y RESIDUALES</v>
          </cell>
          <cell r="C108">
            <v>0</v>
          </cell>
          <cell r="D108">
            <v>0</v>
          </cell>
          <cell r="E108">
            <v>0</v>
          </cell>
          <cell r="F108">
            <v>0</v>
          </cell>
        </row>
        <row r="109">
          <cell r="A109" t="str">
            <v>10.7.1</v>
          </cell>
          <cell r="B109" t="e">
            <v>#REF!</v>
          </cell>
          <cell r="C109" t="e">
            <v>#REF!</v>
          </cell>
          <cell r="D109">
            <v>1</v>
          </cell>
          <cell r="E109">
            <v>0</v>
          </cell>
          <cell r="F109">
            <v>0</v>
          </cell>
          <cell r="G109" t="e">
            <v>#VALUE!</v>
          </cell>
          <cell r="H109" t="e">
            <v>#VALUE!</v>
          </cell>
          <cell r="I109">
            <v>0</v>
          </cell>
          <cell r="J109">
            <v>0</v>
          </cell>
          <cell r="K109">
            <v>0</v>
          </cell>
        </row>
        <row r="110">
          <cell r="A110" t="str">
            <v>10.7.2</v>
          </cell>
          <cell r="B110" t="e">
            <v>#REF!</v>
          </cell>
          <cell r="C110" t="e">
            <v>#REF!</v>
          </cell>
          <cell r="D110">
            <v>3</v>
          </cell>
          <cell r="E110">
            <v>0</v>
          </cell>
          <cell r="F110">
            <v>0</v>
          </cell>
          <cell r="G110" t="e">
            <v>#VALUE!</v>
          </cell>
          <cell r="H110" t="e">
            <v>#VALUE!</v>
          </cell>
          <cell r="I110">
            <v>0</v>
          </cell>
          <cell r="J110">
            <v>0</v>
          </cell>
          <cell r="K110">
            <v>0</v>
          </cell>
        </row>
        <row r="111">
          <cell r="A111" t="str">
            <v>10.7.3</v>
          </cell>
          <cell r="B111" t="e">
            <v>#REF!</v>
          </cell>
          <cell r="C111" t="e">
            <v>#REF!</v>
          </cell>
          <cell r="D111">
            <v>5</v>
          </cell>
          <cell r="E111">
            <v>0</v>
          </cell>
          <cell r="F111">
            <v>0</v>
          </cell>
          <cell r="G111" t="e">
            <v>#VALUE!</v>
          </cell>
          <cell r="H111" t="e">
            <v>#VALUE!</v>
          </cell>
          <cell r="I111">
            <v>0</v>
          </cell>
          <cell r="J111">
            <v>0</v>
          </cell>
          <cell r="K111">
            <v>0</v>
          </cell>
        </row>
        <row r="112">
          <cell r="A112" t="str">
            <v>10.7.10</v>
          </cell>
          <cell r="B112" t="e">
            <v>#REF!</v>
          </cell>
          <cell r="C112" t="e">
            <v>#REF!</v>
          </cell>
          <cell r="D112">
            <v>105</v>
          </cell>
          <cell r="E112">
            <v>0</v>
          </cell>
          <cell r="F112">
            <v>0</v>
          </cell>
          <cell r="G112" t="e">
            <v>#VALUE!</v>
          </cell>
          <cell r="H112" t="e">
            <v>#VALUE!</v>
          </cell>
          <cell r="I112">
            <v>0</v>
          </cell>
          <cell r="J112">
            <v>0</v>
          </cell>
          <cell r="K112">
            <v>0</v>
          </cell>
        </row>
        <row r="113">
          <cell r="A113" t="str">
            <v>10.8</v>
          </cell>
          <cell r="B113" t="str">
            <v>INSTALACIONES HIDROSANITARIAS INTERIORES EN BAÑOS</v>
          </cell>
          <cell r="C113">
            <v>0</v>
          </cell>
          <cell r="D113">
            <v>0</v>
          </cell>
          <cell r="E113">
            <v>0</v>
          </cell>
          <cell r="F113">
            <v>0</v>
          </cell>
        </row>
        <row r="114">
          <cell r="A114" t="str">
            <v>10.8.2</v>
          </cell>
          <cell r="B114" t="e">
            <v>#REF!</v>
          </cell>
          <cell r="C114" t="e">
            <v>#REF!</v>
          </cell>
          <cell r="D114">
            <v>7</v>
          </cell>
          <cell r="E114">
            <v>0</v>
          </cell>
          <cell r="F114">
            <v>0</v>
          </cell>
          <cell r="G114" t="e">
            <v>#VALUE!</v>
          </cell>
          <cell r="H114" t="e">
            <v>#VALUE!</v>
          </cell>
          <cell r="I114">
            <v>0</v>
          </cell>
          <cell r="J114">
            <v>0</v>
          </cell>
          <cell r="K114">
            <v>0</v>
          </cell>
        </row>
        <row r="115">
          <cell r="A115" t="str">
            <v>10.8.6</v>
          </cell>
          <cell r="B115" t="e">
            <v>#REF!</v>
          </cell>
          <cell r="C115" t="e">
            <v>#REF!</v>
          </cell>
          <cell r="D115">
            <v>12</v>
          </cell>
          <cell r="E115">
            <v>0</v>
          </cell>
          <cell r="F115">
            <v>0</v>
          </cell>
          <cell r="G115" t="e">
            <v>#VALUE!</v>
          </cell>
          <cell r="H115" t="e">
            <v>#VALUE!</v>
          </cell>
          <cell r="I115">
            <v>0</v>
          </cell>
          <cell r="J115">
            <v>0</v>
          </cell>
          <cell r="K115">
            <v>0</v>
          </cell>
        </row>
        <row r="116">
          <cell r="A116" t="str">
            <v>10.8.7</v>
          </cell>
          <cell r="B116" t="e">
            <v>#REF!</v>
          </cell>
          <cell r="C116" t="e">
            <v>#REF!</v>
          </cell>
          <cell r="D116">
            <v>7</v>
          </cell>
          <cell r="E116">
            <v>0</v>
          </cell>
          <cell r="F116">
            <v>0</v>
          </cell>
          <cell r="G116" t="e">
            <v>#VALUE!</v>
          </cell>
          <cell r="H116" t="e">
            <v>#VALUE!</v>
          </cell>
          <cell r="I116">
            <v>0</v>
          </cell>
          <cell r="J116">
            <v>0</v>
          </cell>
          <cell r="K116">
            <v>0</v>
          </cell>
        </row>
        <row r="117">
          <cell r="A117" t="str">
            <v>10.8.9</v>
          </cell>
          <cell r="B117" t="e">
            <v>#REF!</v>
          </cell>
          <cell r="C117" t="e">
            <v>#REF!</v>
          </cell>
          <cell r="D117">
            <v>6</v>
          </cell>
          <cell r="E117">
            <v>0</v>
          </cell>
          <cell r="F117">
            <v>0</v>
          </cell>
          <cell r="G117" t="e">
            <v>#VALUE!</v>
          </cell>
          <cell r="H117" t="e">
            <v>#VALUE!</v>
          </cell>
          <cell r="I117">
            <v>0</v>
          </cell>
          <cell r="J117">
            <v>0</v>
          </cell>
          <cell r="K117">
            <v>0</v>
          </cell>
        </row>
        <row r="118">
          <cell r="A118" t="str">
            <v>10.8.12</v>
          </cell>
          <cell r="B118" t="e">
            <v>#REF!</v>
          </cell>
          <cell r="C118" t="e">
            <v>#REF!</v>
          </cell>
          <cell r="D118">
            <v>5</v>
          </cell>
          <cell r="E118">
            <v>0</v>
          </cell>
          <cell r="F118">
            <v>0</v>
          </cell>
          <cell r="G118" t="e">
            <v>#VALUE!</v>
          </cell>
          <cell r="H118" t="e">
            <v>#VALUE!</v>
          </cell>
          <cell r="I118">
            <v>0</v>
          </cell>
          <cell r="J118">
            <v>0</v>
          </cell>
          <cell r="K118">
            <v>0</v>
          </cell>
        </row>
        <row r="119">
          <cell r="A119" t="str">
            <v>10.8.21</v>
          </cell>
          <cell r="B119" t="e">
            <v>#REF!</v>
          </cell>
          <cell r="C119" t="e">
            <v>#REF!</v>
          </cell>
          <cell r="D119">
            <v>54</v>
          </cell>
          <cell r="E119">
            <v>0</v>
          </cell>
          <cell r="F119">
            <v>0</v>
          </cell>
          <cell r="G119" t="e">
            <v>#VALUE!</v>
          </cell>
          <cell r="H119" t="e">
            <v>#VALUE!</v>
          </cell>
          <cell r="I119">
            <v>0</v>
          </cell>
          <cell r="J119">
            <v>0</v>
          </cell>
          <cell r="K119">
            <v>0</v>
          </cell>
        </row>
        <row r="120">
          <cell r="A120" t="str">
            <v>10.8.32</v>
          </cell>
          <cell r="B120" t="e">
            <v>#REF!</v>
          </cell>
          <cell r="C120" t="e">
            <v>#REF!</v>
          </cell>
          <cell r="D120">
            <v>2</v>
          </cell>
          <cell r="E120">
            <v>0</v>
          </cell>
          <cell r="F120">
            <v>0</v>
          </cell>
          <cell r="G120" t="e">
            <v>#VALUE!</v>
          </cell>
          <cell r="H120" t="e">
            <v>#VALUE!</v>
          </cell>
          <cell r="I120">
            <v>0</v>
          </cell>
          <cell r="J120">
            <v>0</v>
          </cell>
          <cell r="K120">
            <v>0</v>
          </cell>
        </row>
        <row r="121">
          <cell r="A121" t="str">
            <v>10.8.37</v>
          </cell>
          <cell r="B121" t="e">
            <v>#REF!</v>
          </cell>
          <cell r="C121" t="e">
            <v>#REF!</v>
          </cell>
          <cell r="D121">
            <v>5</v>
          </cell>
          <cell r="E121">
            <v>0</v>
          </cell>
          <cell r="F121">
            <v>0</v>
          </cell>
          <cell r="G121" t="e">
            <v>#VALUE!</v>
          </cell>
          <cell r="H121" t="e">
            <v>#VALUE!</v>
          </cell>
          <cell r="I121">
            <v>0</v>
          </cell>
          <cell r="J121">
            <v>0</v>
          </cell>
          <cell r="K121">
            <v>0</v>
          </cell>
        </row>
        <row r="122">
          <cell r="A122" t="str">
            <v>10.8.39</v>
          </cell>
          <cell r="B122" t="e">
            <v>#REF!</v>
          </cell>
          <cell r="C122" t="e">
            <v>#REF!</v>
          </cell>
          <cell r="D122">
            <v>1</v>
          </cell>
          <cell r="E122">
            <v>0</v>
          </cell>
          <cell r="F122">
            <v>0</v>
          </cell>
          <cell r="G122" t="e">
            <v>#VALUE!</v>
          </cell>
          <cell r="H122" t="e">
            <v>#VALUE!</v>
          </cell>
          <cell r="I122">
            <v>0</v>
          </cell>
          <cell r="J122">
            <v>0</v>
          </cell>
          <cell r="K122">
            <v>0</v>
          </cell>
        </row>
        <row r="123">
          <cell r="A123" t="str">
            <v>10.8.45</v>
          </cell>
          <cell r="B123" t="e">
            <v>#REF!</v>
          </cell>
          <cell r="C123" t="e">
            <v>#REF!</v>
          </cell>
          <cell r="D123">
            <v>2</v>
          </cell>
          <cell r="E123">
            <v>0</v>
          </cell>
          <cell r="F123">
            <v>0</v>
          </cell>
          <cell r="G123" t="e">
            <v>#VALUE!</v>
          </cell>
          <cell r="H123" t="e">
            <v>#VALUE!</v>
          </cell>
          <cell r="I123">
            <v>0</v>
          </cell>
          <cell r="J123">
            <v>0</v>
          </cell>
          <cell r="K123">
            <v>0</v>
          </cell>
        </row>
        <row r="124">
          <cell r="A124" t="str">
            <v>10.8.46</v>
          </cell>
          <cell r="B124" t="e">
            <v>#REF!</v>
          </cell>
          <cell r="C124" t="e">
            <v>#REF!</v>
          </cell>
          <cell r="D124">
            <v>14</v>
          </cell>
          <cell r="E124">
            <v>0</v>
          </cell>
          <cell r="F124">
            <v>0</v>
          </cell>
          <cell r="G124" t="e">
            <v>#VALUE!</v>
          </cell>
          <cell r="H124" t="e">
            <v>#VALUE!</v>
          </cell>
          <cell r="I124">
            <v>0</v>
          </cell>
          <cell r="J124">
            <v>0</v>
          </cell>
          <cell r="K124">
            <v>0</v>
          </cell>
        </row>
        <row r="125">
          <cell r="A125" t="str">
            <v>10.8.47</v>
          </cell>
          <cell r="B125" t="e">
            <v>#REF!</v>
          </cell>
          <cell r="C125" t="e">
            <v>#REF!</v>
          </cell>
          <cell r="D125">
            <v>1</v>
          </cell>
          <cell r="E125">
            <v>0</v>
          </cell>
          <cell r="F125">
            <v>0</v>
          </cell>
          <cell r="G125" t="e">
            <v>#VALUE!</v>
          </cell>
          <cell r="H125" t="e">
            <v>#VALUE!</v>
          </cell>
          <cell r="I125">
            <v>0</v>
          </cell>
          <cell r="J125">
            <v>0</v>
          </cell>
          <cell r="K125">
            <v>0</v>
          </cell>
        </row>
        <row r="126">
          <cell r="A126" t="str">
            <v>10.8.52</v>
          </cell>
          <cell r="B126" t="e">
            <v>#REF!</v>
          </cell>
          <cell r="C126" t="e">
            <v>#REF!</v>
          </cell>
          <cell r="D126">
            <v>8</v>
          </cell>
          <cell r="E126">
            <v>0</v>
          </cell>
          <cell r="F126">
            <v>0</v>
          </cell>
          <cell r="G126" t="e">
            <v>#VALUE!</v>
          </cell>
          <cell r="H126" t="e">
            <v>#VALUE!</v>
          </cell>
          <cell r="I126">
            <v>0</v>
          </cell>
          <cell r="J126">
            <v>0</v>
          </cell>
          <cell r="K126">
            <v>0</v>
          </cell>
        </row>
        <row r="127">
          <cell r="A127" t="str">
            <v>10.8.81</v>
          </cell>
          <cell r="B127" t="e">
            <v>#REF!</v>
          </cell>
          <cell r="C127" t="e">
            <v>#REF!</v>
          </cell>
          <cell r="D127">
            <v>2</v>
          </cell>
          <cell r="E127">
            <v>0</v>
          </cell>
          <cell r="F127">
            <v>0</v>
          </cell>
          <cell r="G127" t="e">
            <v>#VALUE!</v>
          </cell>
          <cell r="H127" t="e">
            <v>#VALUE!</v>
          </cell>
          <cell r="I127">
            <v>0</v>
          </cell>
          <cell r="J127">
            <v>0</v>
          </cell>
          <cell r="K127">
            <v>0</v>
          </cell>
        </row>
        <row r="128">
          <cell r="A128" t="str">
            <v>10.8.83</v>
          </cell>
          <cell r="B128" t="e">
            <v>#REF!</v>
          </cell>
          <cell r="C128" t="e">
            <v>#REF!</v>
          </cell>
          <cell r="D128">
            <v>2</v>
          </cell>
          <cell r="E128">
            <v>0</v>
          </cell>
          <cell r="F128">
            <v>0</v>
          </cell>
          <cell r="G128" t="e">
            <v>#VALUE!</v>
          </cell>
          <cell r="H128" t="e">
            <v>#VALUE!</v>
          </cell>
          <cell r="I128">
            <v>0</v>
          </cell>
          <cell r="J128">
            <v>0</v>
          </cell>
          <cell r="K128">
            <v>0</v>
          </cell>
        </row>
        <row r="129">
          <cell r="A129" t="str">
            <v>10.8.92</v>
          </cell>
          <cell r="B129" t="e">
            <v>#REF!</v>
          </cell>
          <cell r="C129" t="e">
            <v>#REF!</v>
          </cell>
          <cell r="D129">
            <v>100</v>
          </cell>
          <cell r="E129">
            <v>0</v>
          </cell>
          <cell r="F129">
            <v>0</v>
          </cell>
          <cell r="G129" t="e">
            <v>#VALUE!</v>
          </cell>
          <cell r="H129" t="e">
            <v>#VALUE!</v>
          </cell>
          <cell r="I129">
            <v>0</v>
          </cell>
          <cell r="J129">
            <v>0</v>
          </cell>
          <cell r="K129">
            <v>0</v>
          </cell>
        </row>
        <row r="130">
          <cell r="A130" t="str">
            <v>10.8.94</v>
          </cell>
          <cell r="B130" t="e">
            <v>#REF!</v>
          </cell>
          <cell r="C130" t="e">
            <v>#REF!</v>
          </cell>
          <cell r="D130">
            <v>3</v>
          </cell>
          <cell r="E130">
            <v>0</v>
          </cell>
          <cell r="F130">
            <v>0</v>
          </cell>
          <cell r="G130" t="e">
            <v>#VALUE!</v>
          </cell>
          <cell r="H130" t="e">
            <v>#VALUE!</v>
          </cell>
          <cell r="I130">
            <v>0</v>
          </cell>
          <cell r="J130">
            <v>0</v>
          </cell>
          <cell r="K130">
            <v>0</v>
          </cell>
        </row>
        <row r="131">
          <cell r="A131" t="str">
            <v>10.8.107</v>
          </cell>
          <cell r="B131" t="e">
            <v>#REF!</v>
          </cell>
          <cell r="C131" t="e">
            <v>#REF!</v>
          </cell>
          <cell r="D131">
            <v>3</v>
          </cell>
          <cell r="E131">
            <v>0</v>
          </cell>
          <cell r="F131">
            <v>0</v>
          </cell>
          <cell r="G131" t="e">
            <v>#VALUE!</v>
          </cell>
          <cell r="H131" t="e">
            <v>#VALUE!</v>
          </cell>
          <cell r="I131">
            <v>0</v>
          </cell>
          <cell r="J131">
            <v>0</v>
          </cell>
          <cell r="K131">
            <v>0</v>
          </cell>
        </row>
        <row r="132">
          <cell r="A132" t="str">
            <v>10.10</v>
          </cell>
          <cell r="B132" t="str">
            <v>PINTURA BAJANTES Y CANALES DE AGUAS LLUVIAS</v>
          </cell>
          <cell r="C132">
            <v>0</v>
          </cell>
          <cell r="D132">
            <v>0</v>
          </cell>
          <cell r="E132">
            <v>0</v>
          </cell>
          <cell r="F132">
            <v>0</v>
          </cell>
        </row>
        <row r="133">
          <cell r="A133" t="str">
            <v>10.10.3</v>
          </cell>
          <cell r="B133" t="e">
            <v>#REF!</v>
          </cell>
          <cell r="C133" t="e">
            <v>#REF!</v>
          </cell>
          <cell r="D133">
            <v>125</v>
          </cell>
          <cell r="E133">
            <v>0</v>
          </cell>
          <cell r="F133">
            <v>0</v>
          </cell>
          <cell r="G133" t="e">
            <v>#VALUE!</v>
          </cell>
          <cell r="H133" t="e">
            <v>#VALUE!</v>
          </cell>
          <cell r="I133">
            <v>0</v>
          </cell>
          <cell r="J133">
            <v>0</v>
          </cell>
          <cell r="K133">
            <v>0</v>
          </cell>
        </row>
        <row r="134">
          <cell r="A134" t="str">
            <v>10.11</v>
          </cell>
          <cell r="B134" t="str">
            <v>MANTENIMIENTO PREVENTIVO ANUAL</v>
          </cell>
          <cell r="C134">
            <v>0</v>
          </cell>
          <cell r="D134">
            <v>0</v>
          </cell>
          <cell r="E134">
            <v>0</v>
          </cell>
          <cell r="F134">
            <v>0</v>
          </cell>
        </row>
        <row r="135">
          <cell r="A135" t="str">
            <v>10.11.1</v>
          </cell>
          <cell r="B135" t="e">
            <v>#REF!</v>
          </cell>
          <cell r="C135" t="e">
            <v>#REF!</v>
          </cell>
          <cell r="D135">
            <v>4</v>
          </cell>
          <cell r="E135">
            <v>0</v>
          </cell>
          <cell r="F135">
            <v>0</v>
          </cell>
          <cell r="G135" t="e">
            <v>#VALUE!</v>
          </cell>
          <cell r="H135" t="e">
            <v>#VALUE!</v>
          </cell>
          <cell r="I135">
            <v>0</v>
          </cell>
          <cell r="J135">
            <v>0</v>
          </cell>
          <cell r="K135">
            <v>0</v>
          </cell>
        </row>
        <row r="136">
          <cell r="A136" t="str">
            <v>10.15</v>
          </cell>
          <cell r="B136" t="str">
            <v>PLANTA DE TRATAMIENTO DE AGUA POTABLE- PTAP</v>
          </cell>
          <cell r="C136">
            <v>0</v>
          </cell>
          <cell r="D136">
            <v>0</v>
          </cell>
          <cell r="E136">
            <v>0</v>
          </cell>
          <cell r="F136">
            <v>0</v>
          </cell>
        </row>
        <row r="137">
          <cell r="A137" t="str">
            <v>10.15.1</v>
          </cell>
          <cell r="B137" t="e">
            <v>#REF!</v>
          </cell>
          <cell r="C137" t="str">
            <v>UN</v>
          </cell>
          <cell r="D137">
            <v>1</v>
          </cell>
          <cell r="E137">
            <v>0</v>
          </cell>
          <cell r="F137">
            <v>0</v>
          </cell>
          <cell r="G137" t="e">
            <v>#VALUE!</v>
          </cell>
          <cell r="H137" t="e">
            <v>#VALUE!</v>
          </cell>
          <cell r="I137">
            <v>0</v>
          </cell>
          <cell r="J137">
            <v>0</v>
          </cell>
          <cell r="K137">
            <v>0</v>
          </cell>
        </row>
        <row r="138">
          <cell r="A138" t="str">
            <v>10.22</v>
          </cell>
          <cell r="B138" t="str">
            <v>EQUIPO DE ELEVACION PRESIÓN AGUA POTABLE PARA RIEGO</v>
          </cell>
          <cell r="C138">
            <v>0</v>
          </cell>
          <cell r="D138">
            <v>0</v>
          </cell>
          <cell r="E138">
            <v>0</v>
          </cell>
          <cell r="F138">
            <v>0</v>
          </cell>
        </row>
        <row r="139">
          <cell r="A139" t="str">
            <v>10.22.1</v>
          </cell>
          <cell r="B139" t="e">
            <v>#REF!</v>
          </cell>
          <cell r="C139" t="str">
            <v>UN</v>
          </cell>
          <cell r="D139">
            <v>1</v>
          </cell>
          <cell r="E139">
            <v>0</v>
          </cell>
          <cell r="F139">
            <v>0</v>
          </cell>
          <cell r="G139" t="e">
            <v>#VALUE!</v>
          </cell>
          <cell r="H139" t="e">
            <v>#VALUE!</v>
          </cell>
          <cell r="I139">
            <v>0</v>
          </cell>
          <cell r="J139">
            <v>0</v>
          </cell>
          <cell r="K139">
            <v>0</v>
          </cell>
        </row>
        <row r="140">
          <cell r="A140" t="str">
            <v>10.22.9</v>
          </cell>
          <cell r="B140" t="e">
            <v>#REF!</v>
          </cell>
          <cell r="C140" t="e">
            <v>#REF!</v>
          </cell>
          <cell r="D140">
            <v>10</v>
          </cell>
          <cell r="E140">
            <v>0</v>
          </cell>
          <cell r="F140">
            <v>0</v>
          </cell>
          <cell r="G140" t="e">
            <v>#VALUE!</v>
          </cell>
          <cell r="H140" t="e">
            <v>#VALUE!</v>
          </cell>
          <cell r="I140">
            <v>0</v>
          </cell>
          <cell r="J140">
            <v>0</v>
          </cell>
          <cell r="K140">
            <v>0</v>
          </cell>
        </row>
        <row r="141">
          <cell r="A141" t="str">
            <v>10.22.10</v>
          </cell>
          <cell r="B141" t="e">
            <v>#REF!</v>
          </cell>
          <cell r="C141" t="e">
            <v>#REF!</v>
          </cell>
          <cell r="D141">
            <v>10</v>
          </cell>
          <cell r="E141">
            <v>0</v>
          </cell>
          <cell r="F141">
            <v>0</v>
          </cell>
          <cell r="G141" t="e">
            <v>#VALUE!</v>
          </cell>
          <cell r="H141" t="e">
            <v>#VALUE!</v>
          </cell>
          <cell r="I141">
            <v>0</v>
          </cell>
          <cell r="J141">
            <v>0</v>
          </cell>
          <cell r="K141">
            <v>0</v>
          </cell>
        </row>
        <row r="142">
          <cell r="A142" t="str">
            <v>10.24</v>
          </cell>
          <cell r="B142" t="str">
            <v>TANQUE SUPERFICIAL DE AGUA POTABLE</v>
          </cell>
          <cell r="C142">
            <v>0</v>
          </cell>
          <cell r="D142">
            <v>0</v>
          </cell>
          <cell r="E142">
            <v>0</v>
          </cell>
          <cell r="F142">
            <v>0</v>
          </cell>
        </row>
        <row r="143">
          <cell r="A143" t="str">
            <v>10.24.1</v>
          </cell>
          <cell r="B143" t="e">
            <v>#REF!</v>
          </cell>
          <cell r="C143" t="e">
            <v>#REF!</v>
          </cell>
          <cell r="D143">
            <v>1</v>
          </cell>
          <cell r="E143">
            <v>0</v>
          </cell>
          <cell r="F143">
            <v>0</v>
          </cell>
          <cell r="G143" t="e">
            <v>#VALUE!</v>
          </cell>
          <cell r="H143" t="e">
            <v>#VALUE!</v>
          </cell>
          <cell r="I143">
            <v>0</v>
          </cell>
          <cell r="J143">
            <v>0</v>
          </cell>
          <cell r="K143">
            <v>0</v>
          </cell>
        </row>
        <row r="144">
          <cell r="A144" t="str">
            <v>10.24.5</v>
          </cell>
          <cell r="B144" t="e">
            <v>#REF!</v>
          </cell>
          <cell r="C144" t="e">
            <v>#REF!</v>
          </cell>
          <cell r="D144">
            <v>1</v>
          </cell>
          <cell r="E144">
            <v>0</v>
          </cell>
          <cell r="F144">
            <v>0</v>
          </cell>
          <cell r="G144" t="e">
            <v>#VALUE!</v>
          </cell>
          <cell r="H144" t="e">
            <v>#VALUE!</v>
          </cell>
          <cell r="I144">
            <v>0</v>
          </cell>
          <cell r="J144">
            <v>0</v>
          </cell>
          <cell r="K144">
            <v>0</v>
          </cell>
        </row>
        <row r="145">
          <cell r="A145" t="str">
            <v>10.24.7</v>
          </cell>
          <cell r="B145" t="e">
            <v>#REF!</v>
          </cell>
          <cell r="C145" t="e">
            <v>#REF!</v>
          </cell>
          <cell r="D145">
            <v>2</v>
          </cell>
          <cell r="E145">
            <v>0</v>
          </cell>
          <cell r="F145">
            <v>0</v>
          </cell>
          <cell r="G145" t="e">
            <v>#VALUE!</v>
          </cell>
          <cell r="H145" t="e">
            <v>#VALUE!</v>
          </cell>
          <cell r="I145">
            <v>0</v>
          </cell>
          <cell r="J145">
            <v>0</v>
          </cell>
          <cell r="K145">
            <v>0</v>
          </cell>
        </row>
        <row r="146">
          <cell r="A146" t="str">
            <v>10.29</v>
          </cell>
          <cell r="B146" t="str">
            <v>EQUIPO DE BOMBEO DE POZO PROFUNDO</v>
          </cell>
          <cell r="C146">
            <v>0</v>
          </cell>
          <cell r="D146">
            <v>0</v>
          </cell>
          <cell r="E146">
            <v>0</v>
          </cell>
          <cell r="F146">
            <v>0</v>
          </cell>
        </row>
        <row r="147">
          <cell r="A147" t="str">
            <v>10.29.4</v>
          </cell>
          <cell r="B147" t="e">
            <v>#REF!</v>
          </cell>
          <cell r="C147" t="e">
            <v>#REF!</v>
          </cell>
          <cell r="D147">
            <v>1</v>
          </cell>
          <cell r="E147">
            <v>0</v>
          </cell>
          <cell r="F147">
            <v>0</v>
          </cell>
          <cell r="G147" t="e">
            <v>#VALUE!</v>
          </cell>
          <cell r="H147" t="e">
            <v>#VALUE!</v>
          </cell>
          <cell r="I147">
            <v>0</v>
          </cell>
          <cell r="J147">
            <v>0</v>
          </cell>
          <cell r="K147">
            <v>0</v>
          </cell>
        </row>
        <row r="148">
          <cell r="A148" t="str">
            <v>10.30</v>
          </cell>
          <cell r="B148" t="str">
            <v>RESERVORIO DE AGUAS LLUVIAS</v>
          </cell>
          <cell r="C148">
            <v>0</v>
          </cell>
          <cell r="D148">
            <v>0</v>
          </cell>
          <cell r="E148">
            <v>0</v>
          </cell>
          <cell r="F148">
            <v>0</v>
          </cell>
        </row>
        <row r="149">
          <cell r="A149" t="str">
            <v>10.30.1</v>
          </cell>
          <cell r="B149" t="e">
            <v>#REF!</v>
          </cell>
          <cell r="C149" t="e">
            <v>#REF!</v>
          </cell>
          <cell r="D149">
            <v>1</v>
          </cell>
          <cell r="E149">
            <v>0</v>
          </cell>
          <cell r="F149">
            <v>0</v>
          </cell>
          <cell r="G149" t="e">
            <v>#VALUE!</v>
          </cell>
          <cell r="H149" t="e">
            <v>#VALUE!</v>
          </cell>
          <cell r="I149">
            <v>0</v>
          </cell>
          <cell r="J149">
            <v>0</v>
          </cell>
          <cell r="K149">
            <v>0</v>
          </cell>
        </row>
        <row r="150">
          <cell r="A150" t="str">
            <v>10.33</v>
          </cell>
          <cell r="B150" t="str">
            <v>POZO EYECTOR</v>
          </cell>
          <cell r="C150">
            <v>0</v>
          </cell>
          <cell r="D150">
            <v>0</v>
          </cell>
          <cell r="E150">
            <v>0</v>
          </cell>
          <cell r="F150">
            <v>0</v>
          </cell>
        </row>
        <row r="151">
          <cell r="A151" t="str">
            <v>10.33.7</v>
          </cell>
          <cell r="B151" t="e">
            <v>#REF!</v>
          </cell>
          <cell r="C151" t="e">
            <v>#REF!</v>
          </cell>
          <cell r="D151">
            <v>1</v>
          </cell>
          <cell r="E151">
            <v>0</v>
          </cell>
          <cell r="F151">
            <v>0</v>
          </cell>
          <cell r="G151" t="e">
            <v>#VALUE!</v>
          </cell>
          <cell r="H151" t="e">
            <v>#VALUE!</v>
          </cell>
          <cell r="I151">
            <v>0</v>
          </cell>
          <cell r="J151">
            <v>0</v>
          </cell>
          <cell r="K151">
            <v>0</v>
          </cell>
        </row>
        <row r="152">
          <cell r="A152">
            <v>11</v>
          </cell>
          <cell r="B152" t="str">
            <v>RED DE GAS</v>
          </cell>
          <cell r="C152">
            <v>0</v>
          </cell>
          <cell r="D152">
            <v>0</v>
          </cell>
          <cell r="E152">
            <v>0</v>
          </cell>
          <cell r="F152">
            <v>0</v>
          </cell>
        </row>
        <row r="153">
          <cell r="A153" t="str">
            <v>11.1</v>
          </cell>
          <cell r="B153" t="str">
            <v>REDES DE GAS</v>
          </cell>
          <cell r="C153">
            <v>0</v>
          </cell>
          <cell r="D153">
            <v>0</v>
          </cell>
          <cell r="E153">
            <v>0</v>
          </cell>
          <cell r="F153">
            <v>0</v>
          </cell>
        </row>
        <row r="154">
          <cell r="A154" t="str">
            <v>11.1.2</v>
          </cell>
          <cell r="B154" t="e">
            <v>#N/A</v>
          </cell>
          <cell r="C154" t="e">
            <v>#N/A</v>
          </cell>
          <cell r="D154">
            <v>4</v>
          </cell>
          <cell r="E154">
            <v>0</v>
          </cell>
          <cell r="F154">
            <v>0</v>
          </cell>
          <cell r="G154" t="e">
            <v>#VALUE!</v>
          </cell>
          <cell r="H154" t="e">
            <v>#VALUE!</v>
          </cell>
          <cell r="I154">
            <v>0</v>
          </cell>
          <cell r="J154">
            <v>0</v>
          </cell>
          <cell r="K154">
            <v>0</v>
          </cell>
        </row>
        <row r="155">
          <cell r="A155" t="str">
            <v>11.1.4</v>
          </cell>
          <cell r="B155" t="e">
            <v>#N/A</v>
          </cell>
          <cell r="C155" t="e">
            <v>#N/A</v>
          </cell>
          <cell r="D155">
            <v>3</v>
          </cell>
          <cell r="E155">
            <v>0</v>
          </cell>
          <cell r="F155">
            <v>0</v>
          </cell>
          <cell r="G155" t="e">
            <v>#VALUE!</v>
          </cell>
          <cell r="H155" t="e">
            <v>#VALUE!</v>
          </cell>
          <cell r="I155">
            <v>0</v>
          </cell>
          <cell r="J155">
            <v>0</v>
          </cell>
          <cell r="K155">
            <v>0</v>
          </cell>
        </row>
        <row r="156">
          <cell r="A156">
            <v>12</v>
          </cell>
          <cell r="B156" t="str">
            <v xml:space="preserve">PAÑETES </v>
          </cell>
          <cell r="C156">
            <v>0</v>
          </cell>
          <cell r="D156">
            <v>0</v>
          </cell>
          <cell r="E156">
            <v>0</v>
          </cell>
          <cell r="F156">
            <v>0</v>
          </cell>
        </row>
        <row r="157">
          <cell r="A157" t="str">
            <v>12.1</v>
          </cell>
          <cell r="B157" t="str">
            <v>PAÑETES SOBRE MUROS</v>
          </cell>
          <cell r="C157">
            <v>0</v>
          </cell>
          <cell r="D157">
            <v>0</v>
          </cell>
          <cell r="E157">
            <v>0</v>
          </cell>
          <cell r="F157">
            <v>0</v>
          </cell>
        </row>
        <row r="158">
          <cell r="A158" t="str">
            <v>12.1.2</v>
          </cell>
          <cell r="B158" t="str">
            <v xml:space="preserve">PAÑETE IMPERMEABILIZADO S/MUROS 1:3. </v>
          </cell>
          <cell r="C158" t="str">
            <v>M2</v>
          </cell>
          <cell r="D158">
            <v>152</v>
          </cell>
          <cell r="E158">
            <v>0</v>
          </cell>
          <cell r="F158">
            <v>0</v>
          </cell>
          <cell r="G158" t="e">
            <v>#VALUE!</v>
          </cell>
          <cell r="H158" t="e">
            <v>#VALUE!</v>
          </cell>
          <cell r="I158">
            <v>0</v>
          </cell>
          <cell r="J158">
            <v>0</v>
          </cell>
          <cell r="K158">
            <v>0</v>
          </cell>
        </row>
        <row r="159">
          <cell r="A159" t="str">
            <v>12.1.4</v>
          </cell>
          <cell r="B159" t="str">
            <v>RESANES GENERALES PAÑETES SOBRE MUROS Y BAJO PLACA.</v>
          </cell>
          <cell r="C159" t="str">
            <v>M2</v>
          </cell>
          <cell r="D159">
            <v>616</v>
          </cell>
          <cell r="E159">
            <v>0</v>
          </cell>
          <cell r="F159">
            <v>0</v>
          </cell>
          <cell r="G159" t="e">
            <v>#VALUE!</v>
          </cell>
          <cell r="H159" t="e">
            <v>#VALUE!</v>
          </cell>
          <cell r="I159">
            <v>0</v>
          </cell>
          <cell r="J159">
            <v>0</v>
          </cell>
          <cell r="K159">
            <v>0</v>
          </cell>
        </row>
        <row r="160">
          <cell r="A160" t="str">
            <v>12.2</v>
          </cell>
          <cell r="B160" t="str">
            <v>PAÑETES BAJO PLACAS</v>
          </cell>
          <cell r="C160">
            <v>0</v>
          </cell>
          <cell r="D160">
            <v>0</v>
          </cell>
          <cell r="E160">
            <v>0</v>
          </cell>
          <cell r="F160">
            <v>0</v>
          </cell>
        </row>
        <row r="161">
          <cell r="A161" t="str">
            <v>12.2.1</v>
          </cell>
          <cell r="B161" t="str">
            <v xml:space="preserve">PAÑETE LISO BAJO PLACAS 1:4 </v>
          </cell>
          <cell r="C161" t="str">
            <v>M2</v>
          </cell>
          <cell r="D161">
            <v>6</v>
          </cell>
          <cell r="E161">
            <v>0</v>
          </cell>
          <cell r="F161">
            <v>0</v>
          </cell>
          <cell r="G161" t="e">
            <v>#VALUE!</v>
          </cell>
          <cell r="H161" t="e">
            <v>#VALUE!</v>
          </cell>
          <cell r="I161">
            <v>0</v>
          </cell>
          <cell r="J161">
            <v>0</v>
          </cell>
          <cell r="K161">
            <v>0</v>
          </cell>
        </row>
        <row r="162">
          <cell r="A162">
            <v>13</v>
          </cell>
          <cell r="B162" t="str">
            <v xml:space="preserve">PISOS </v>
          </cell>
          <cell r="C162">
            <v>0</v>
          </cell>
          <cell r="D162">
            <v>0</v>
          </cell>
          <cell r="E162">
            <v>0</v>
          </cell>
          <cell r="F162">
            <v>0</v>
          </cell>
        </row>
        <row r="163">
          <cell r="A163" t="str">
            <v>13.1</v>
          </cell>
          <cell r="B163" t="str">
            <v>BASES PISOS Y AFINADOS</v>
          </cell>
          <cell r="C163">
            <v>0</v>
          </cell>
          <cell r="D163">
            <v>0</v>
          </cell>
          <cell r="E163">
            <v>0</v>
          </cell>
          <cell r="F163">
            <v>0</v>
          </cell>
        </row>
        <row r="164">
          <cell r="A164" t="str">
            <v>13.1.1</v>
          </cell>
          <cell r="B164" t="str">
            <v>AFINADO  PULIDO ENDURECIDO IMPERMEABILIZADO MORTERO 1:3 H=0.03 M CON MALLA DE GALLINERO</v>
          </cell>
          <cell r="C164" t="str">
            <v>M2</v>
          </cell>
          <cell r="D164">
            <v>153</v>
          </cell>
          <cell r="E164">
            <v>0</v>
          </cell>
          <cell r="F164">
            <v>0</v>
          </cell>
          <cell r="G164" t="e">
            <v>#VALUE!</v>
          </cell>
          <cell r="H164" t="e">
            <v>#VALUE!</v>
          </cell>
          <cell r="I164">
            <v>0</v>
          </cell>
          <cell r="J164">
            <v>0</v>
          </cell>
          <cell r="K164">
            <v>0</v>
          </cell>
        </row>
        <row r="165">
          <cell r="A165" t="str">
            <v>13.1.7</v>
          </cell>
          <cell r="B165" t="str">
            <v>MORTERO DE REPARACION CEMENTOSO MONOCOMPONENTE PARA REPARACION ESTRUCTURAL. SIKAREPAIR 224 (Incluye escarificacion y preparacion de la superficie)</v>
          </cell>
          <cell r="C165" t="str">
            <v>M2</v>
          </cell>
          <cell r="D165">
            <v>10</v>
          </cell>
          <cell r="E165">
            <v>0</v>
          </cell>
          <cell r="F165">
            <v>0</v>
          </cell>
          <cell r="G165" t="e">
            <v>#VALUE!</v>
          </cell>
          <cell r="H165" t="e">
            <v>#VALUE!</v>
          </cell>
          <cell r="I165">
            <v>0</v>
          </cell>
          <cell r="J165">
            <v>0</v>
          </cell>
          <cell r="K165">
            <v>0</v>
          </cell>
        </row>
        <row r="166">
          <cell r="A166" t="str">
            <v>13.1.8</v>
          </cell>
          <cell r="B166" t="str">
            <v>REPOSICION DE PLACA PREFABRICADA EN CONCRETO ESMALTADO e = 8 cm (Incluye instalacion y colocacion en sitio y retiro de escombros con disposicion en botadero)</v>
          </cell>
          <cell r="C166" t="str">
            <v>M2</v>
          </cell>
          <cell r="D166">
            <v>45</v>
          </cell>
          <cell r="E166">
            <v>0</v>
          </cell>
          <cell r="F166">
            <v>0</v>
          </cell>
          <cell r="G166" t="e">
            <v>#VALUE!</v>
          </cell>
          <cell r="H166" t="e">
            <v>#VALUE!</v>
          </cell>
          <cell r="I166">
            <v>0</v>
          </cell>
          <cell r="J166">
            <v>0</v>
          </cell>
          <cell r="K166">
            <v>0</v>
          </cell>
        </row>
        <row r="167">
          <cell r="A167" t="str">
            <v>13.2</v>
          </cell>
          <cell r="B167" t="str">
            <v>ACABADOS PISOS</v>
          </cell>
          <cell r="C167">
            <v>0</v>
          </cell>
          <cell r="D167">
            <v>0</v>
          </cell>
          <cell r="E167">
            <v>0</v>
          </cell>
          <cell r="F167">
            <v>0</v>
          </cell>
        </row>
        <row r="168">
          <cell r="A168" t="str">
            <v>13.2.1</v>
          </cell>
          <cell r="B168" t="str">
            <v>BALDOSIN GRANITO BH-5  DE 30X 30  A 33x33 MORTERO 1:3 IMPERMEABILIZADO  (INCLUYE DESTRONQUE, PULIDA Y BRILLADA)/M2</v>
          </cell>
          <cell r="C168" t="str">
            <v>M2</v>
          </cell>
          <cell r="D168">
            <v>48</v>
          </cell>
          <cell r="E168">
            <v>0</v>
          </cell>
          <cell r="F168">
            <v>0</v>
          </cell>
          <cell r="G168" t="e">
            <v>#VALUE!</v>
          </cell>
          <cell r="H168" t="e">
            <v>#VALUE!</v>
          </cell>
          <cell r="I168">
            <v>0</v>
          </cell>
          <cell r="J168">
            <v>0</v>
          </cell>
          <cell r="K168">
            <v>0</v>
          </cell>
        </row>
        <row r="169">
          <cell r="A169" t="str">
            <v>13.2.30</v>
          </cell>
          <cell r="B169" t="str">
            <v>SUMINISTRO E INSTALACION DE PISO EN CONCRETO PULIDO 2.500PSI Y e=0.07m</v>
          </cell>
          <cell r="C169" t="str">
            <v>M2</v>
          </cell>
          <cell r="D169">
            <v>170</v>
          </cell>
          <cell r="E169">
            <v>0</v>
          </cell>
          <cell r="F169">
            <v>0</v>
          </cell>
          <cell r="G169" t="e">
            <v>#VALUE!</v>
          </cell>
          <cell r="H169" t="e">
            <v>#VALUE!</v>
          </cell>
          <cell r="I169">
            <v>0</v>
          </cell>
          <cell r="J169">
            <v>0</v>
          </cell>
          <cell r="K169">
            <v>0</v>
          </cell>
        </row>
        <row r="170">
          <cell r="A170" t="str">
            <v>13.3</v>
          </cell>
          <cell r="B170" t="str">
            <v>GUARDAESCOBAS</v>
          </cell>
          <cell r="C170">
            <v>0</v>
          </cell>
          <cell r="D170">
            <v>0</v>
          </cell>
          <cell r="E170">
            <v>0</v>
          </cell>
          <cell r="F170">
            <v>0</v>
          </cell>
        </row>
        <row r="171">
          <cell r="A171" t="str">
            <v>13.3.3</v>
          </cell>
          <cell r="B171" t="str">
            <v>SUMINISTRO E INSTALACION DE GUARDAESCOBAS EN DUROPISO- GRAVILLA LAVADA-BALDOSIN DE GRANITO H = 0.08 M- CERAMICA- GRES-  MORTERO H = 0.10 m</v>
          </cell>
          <cell r="C171" t="str">
            <v>ML</v>
          </cell>
          <cell r="D171">
            <v>407</v>
          </cell>
          <cell r="E171">
            <v>0</v>
          </cell>
          <cell r="F171">
            <v>0</v>
          </cell>
          <cell r="G171" t="e">
            <v>#VALUE!</v>
          </cell>
          <cell r="H171" t="e">
            <v>#VALUE!</v>
          </cell>
          <cell r="I171">
            <v>0</v>
          </cell>
          <cell r="J171">
            <v>0</v>
          </cell>
          <cell r="K171">
            <v>0</v>
          </cell>
        </row>
        <row r="172">
          <cell r="A172" t="str">
            <v>13.5</v>
          </cell>
          <cell r="B172" t="str">
            <v>CENEFAS, DILATACIONES Y PIRLANES</v>
          </cell>
          <cell r="C172">
            <v>0</v>
          </cell>
          <cell r="D172">
            <v>0</v>
          </cell>
          <cell r="E172">
            <v>0</v>
          </cell>
          <cell r="F172">
            <v>0</v>
          </cell>
        </row>
        <row r="173">
          <cell r="A173" t="str">
            <v>13.5.7</v>
          </cell>
          <cell r="B173" t="str">
            <v>CENEFAS - ALFAJIAS - ALBARDILLAS  EN CONCRETO Y CERAMICOS</v>
          </cell>
          <cell r="C173" t="str">
            <v>ML</v>
          </cell>
          <cell r="D173">
            <v>101</v>
          </cell>
          <cell r="E173">
            <v>0</v>
          </cell>
          <cell r="F173">
            <v>0</v>
          </cell>
          <cell r="G173" t="e">
            <v>#VALUE!</v>
          </cell>
          <cell r="H173" t="e">
            <v>#VALUE!</v>
          </cell>
          <cell r="I173">
            <v>0</v>
          </cell>
          <cell r="J173">
            <v>0</v>
          </cell>
          <cell r="K173">
            <v>0</v>
          </cell>
        </row>
        <row r="174">
          <cell r="A174">
            <v>14</v>
          </cell>
          <cell r="B174" t="str">
            <v xml:space="preserve">CUBIERTAS E IMPERMEABILIZACIONES  </v>
          </cell>
          <cell r="C174">
            <v>0</v>
          </cell>
          <cell r="D174">
            <v>0</v>
          </cell>
          <cell r="E174">
            <v>0</v>
          </cell>
          <cell r="F174">
            <v>0</v>
          </cell>
        </row>
        <row r="175">
          <cell r="A175" t="str">
            <v>14.1</v>
          </cell>
          <cell r="B175" t="str">
            <v>IMPERMEABILIZACIONES Y AISLAMIENTOS</v>
          </cell>
          <cell r="C175">
            <v>0</v>
          </cell>
          <cell r="D175">
            <v>0</v>
          </cell>
          <cell r="E175">
            <v>0</v>
          </cell>
          <cell r="F175">
            <v>0</v>
          </cell>
        </row>
        <row r="176">
          <cell r="A176" t="str">
            <v>14.1.4</v>
          </cell>
          <cell r="B176" t="str">
            <v>SUMINISTRO E INSTALACION DE CUBIERTA TIPO shingleTeja  3,0 m2  marathon 20 Iko</v>
          </cell>
          <cell r="C176" t="str">
            <v>M2</v>
          </cell>
          <cell r="D176">
            <v>40</v>
          </cell>
          <cell r="E176">
            <v>0</v>
          </cell>
          <cell r="F176">
            <v>0</v>
          </cell>
          <cell r="G176" t="e">
            <v>#VALUE!</v>
          </cell>
          <cell r="H176" t="e">
            <v>#VALUE!</v>
          </cell>
          <cell r="I176">
            <v>0</v>
          </cell>
          <cell r="J176">
            <v>0</v>
          </cell>
          <cell r="K176">
            <v>0</v>
          </cell>
        </row>
        <row r="177">
          <cell r="A177" t="str">
            <v>14.2</v>
          </cell>
          <cell r="B177" t="str">
            <v>CUBIERTAS</v>
          </cell>
          <cell r="C177">
            <v>0</v>
          </cell>
          <cell r="D177">
            <v>0</v>
          </cell>
          <cell r="E177">
            <v>0</v>
          </cell>
          <cell r="F177">
            <v>0</v>
          </cell>
        </row>
        <row r="178">
          <cell r="A178" t="str">
            <v>14.2.2</v>
          </cell>
          <cell r="B178" t="str">
            <v>TEJA DE BARRO (Sobre asbesto cemento, no incluye base asbesto cemento)</v>
          </cell>
          <cell r="C178" t="str">
            <v>M2</v>
          </cell>
          <cell r="D178">
            <v>156</v>
          </cell>
          <cell r="E178">
            <v>0</v>
          </cell>
          <cell r="F178">
            <v>0</v>
          </cell>
          <cell r="G178" t="e">
            <v>#VALUE!</v>
          </cell>
          <cell r="H178" t="e">
            <v>#VALUE!</v>
          </cell>
          <cell r="I178">
            <v>0</v>
          </cell>
          <cell r="J178">
            <v>0</v>
          </cell>
          <cell r="K178">
            <v>0</v>
          </cell>
        </row>
        <row r="179">
          <cell r="A179" t="str">
            <v>14.2.6</v>
          </cell>
          <cell r="B179" t="str">
            <v>SUMINISTRO E INSTALACION DE CUBIERTA MODULAR TIPO SANDWICH (ANCHO = 300 A 400 mm.) CON AISLANTE DE FIBRA DE VIDRIO, POLIURETANO CON UN ESPESOR ENTRE 30 mm.y 40 mm. ó LANA MINERAL DE ROCA ENTRE 25 A 50 mm. - SEGUN REQUERIMIENTO DE OBRA - PANEL METALICO INFERIOR Y SUPERIOR EN ALUZINC CALIBRE 26 PINTADOS DOS (2) CARAS CON PINTURA POLIESTER LIBRE DE ACEITES - FIJACION CON CLIPS INVISIBLES EN LAMINA GALVANIZADA CALIBRE 22 (INCLUYE LOS ACCESORIOS NECESARIOS PARA SU CORRECTA INSTALACION Y FUNCIONAMIENTO).</v>
          </cell>
          <cell r="C179" t="str">
            <v>M2</v>
          </cell>
          <cell r="D179">
            <v>8902</v>
          </cell>
          <cell r="E179">
            <v>0</v>
          </cell>
          <cell r="F179">
            <v>0</v>
          </cell>
          <cell r="G179" t="e">
            <v>#VALUE!</v>
          </cell>
          <cell r="H179" t="e">
            <v>#VALUE!</v>
          </cell>
          <cell r="I179">
            <v>0</v>
          </cell>
          <cell r="J179">
            <v>0</v>
          </cell>
          <cell r="K179">
            <v>0</v>
          </cell>
        </row>
        <row r="180">
          <cell r="A180">
            <v>15</v>
          </cell>
          <cell r="B180" t="str">
            <v xml:space="preserve">ENCHAPES </v>
          </cell>
          <cell r="C180">
            <v>0</v>
          </cell>
          <cell r="D180">
            <v>0</v>
          </cell>
          <cell r="E180">
            <v>0</v>
          </cell>
          <cell r="F180">
            <v>0</v>
          </cell>
        </row>
        <row r="181">
          <cell r="A181" t="str">
            <v>15.1</v>
          </cell>
          <cell r="B181" t="str">
            <v>ENCHAPE SOBRE MUROS</v>
          </cell>
          <cell r="C181">
            <v>0</v>
          </cell>
          <cell r="D181">
            <v>0</v>
          </cell>
          <cell r="E181">
            <v>0</v>
          </cell>
          <cell r="F181">
            <v>0</v>
          </cell>
        </row>
        <row r="182">
          <cell r="A182" t="str">
            <v>15.1.5</v>
          </cell>
          <cell r="B182" t="str">
            <v xml:space="preserve">SUMINISTRO E INSTALACION DE ENCHAPE CERAMICO - CRISTANAC </v>
          </cell>
          <cell r="C182" t="str">
            <v>M2</v>
          </cell>
          <cell r="D182">
            <v>52</v>
          </cell>
          <cell r="E182">
            <v>0</v>
          </cell>
          <cell r="F182">
            <v>0</v>
          </cell>
          <cell r="G182" t="e">
            <v>#VALUE!</v>
          </cell>
          <cell r="H182" t="e">
            <v>#VALUE!</v>
          </cell>
          <cell r="I182">
            <v>0</v>
          </cell>
          <cell r="J182">
            <v>0</v>
          </cell>
          <cell r="K182">
            <v>0</v>
          </cell>
        </row>
        <row r="183">
          <cell r="A183">
            <v>17</v>
          </cell>
          <cell r="B183" t="str">
            <v>CIELOS RASOS Y DIVISIONES</v>
          </cell>
          <cell r="C183">
            <v>0</v>
          </cell>
          <cell r="D183">
            <v>0</v>
          </cell>
          <cell r="E183">
            <v>0</v>
          </cell>
          <cell r="F183">
            <v>0</v>
          </cell>
        </row>
        <row r="184">
          <cell r="A184" t="str">
            <v>17.1</v>
          </cell>
          <cell r="B184" t="str">
            <v>CIELOS RASOS</v>
          </cell>
          <cell r="C184">
            <v>0</v>
          </cell>
          <cell r="D184">
            <v>0</v>
          </cell>
          <cell r="E184">
            <v>0</v>
          </cell>
          <cell r="F184">
            <v>0</v>
          </cell>
        </row>
        <row r="185">
          <cell r="A185" t="str">
            <v>17.1.1</v>
          </cell>
          <cell r="B185" t="str">
            <v>CIELO RASO PLANO DRYWALL</v>
          </cell>
          <cell r="C185" t="str">
            <v>M2</v>
          </cell>
          <cell r="D185">
            <v>352</v>
          </cell>
          <cell r="E185">
            <v>0</v>
          </cell>
          <cell r="F185">
            <v>0</v>
          </cell>
          <cell r="G185" t="e">
            <v>#VALUE!</v>
          </cell>
          <cell r="H185" t="e">
            <v>#VALUE!</v>
          </cell>
          <cell r="I185">
            <v>0</v>
          </cell>
          <cell r="J185">
            <v>0</v>
          </cell>
          <cell r="K185">
            <v>0</v>
          </cell>
        </row>
        <row r="186">
          <cell r="A186" t="str">
            <v>17.1.2</v>
          </cell>
          <cell r="B186" t="str">
            <v>ENMASILLAR Y ENCINTAR CIELO RASO EN DRYWALL</v>
          </cell>
          <cell r="C186" t="str">
            <v>M2</v>
          </cell>
          <cell r="D186">
            <v>664</v>
          </cell>
          <cell r="E186">
            <v>0</v>
          </cell>
          <cell r="F186">
            <v>0</v>
          </cell>
          <cell r="G186" t="e">
            <v>#VALUE!</v>
          </cell>
          <cell r="H186" t="e">
            <v>#VALUE!</v>
          </cell>
          <cell r="I186">
            <v>0</v>
          </cell>
          <cell r="J186">
            <v>0</v>
          </cell>
          <cell r="K186">
            <v>0</v>
          </cell>
        </row>
        <row r="187">
          <cell r="A187" t="str">
            <v>17.1.19</v>
          </cell>
          <cell r="B187" t="str">
            <v>INMUNIZANTE-PINTURA PARA GUADUA (REMOCION PINTURA EXISTENTE, BASE PINTURA INMUNIZANTE)</v>
          </cell>
          <cell r="C187" t="str">
            <v>ML</v>
          </cell>
          <cell r="D187">
            <v>1395</v>
          </cell>
          <cell r="E187">
            <v>0</v>
          </cell>
          <cell r="F187">
            <v>0</v>
          </cell>
          <cell r="G187" t="e">
            <v>#VALUE!</v>
          </cell>
          <cell r="H187" t="e">
            <v>#VALUE!</v>
          </cell>
          <cell r="I187">
            <v>0</v>
          </cell>
          <cell r="J187">
            <v>0</v>
          </cell>
          <cell r="K187">
            <v>0</v>
          </cell>
        </row>
        <row r="188">
          <cell r="A188" t="str">
            <v>17.2</v>
          </cell>
          <cell r="B188" t="str">
            <v>DIVISIONES</v>
          </cell>
          <cell r="C188">
            <v>0</v>
          </cell>
          <cell r="D188">
            <v>0</v>
          </cell>
          <cell r="E188">
            <v>0</v>
          </cell>
          <cell r="F188">
            <v>0</v>
          </cell>
        </row>
        <row r="189">
          <cell r="A189" t="str">
            <v>17.2.2</v>
          </cell>
          <cell r="B189" t="str">
            <v>SUMINISTRO E INSTALACIÓN DE DIVISION PARA BAÑO EN ALUMINIO Y ACRILICO</v>
          </cell>
          <cell r="C189" t="str">
            <v>M2</v>
          </cell>
          <cell r="D189">
            <v>13</v>
          </cell>
          <cell r="E189">
            <v>0</v>
          </cell>
          <cell r="F189">
            <v>0</v>
          </cell>
          <cell r="G189" t="e">
            <v>#VALUE!</v>
          </cell>
          <cell r="H189" t="e">
            <v>#VALUE!</v>
          </cell>
          <cell r="I189">
            <v>0</v>
          </cell>
          <cell r="J189">
            <v>0</v>
          </cell>
          <cell r="K189">
            <v>0</v>
          </cell>
        </row>
        <row r="190">
          <cell r="A190">
            <v>18</v>
          </cell>
          <cell r="B190" t="str">
            <v>PINTURA</v>
          </cell>
          <cell r="C190">
            <v>0</v>
          </cell>
          <cell r="D190">
            <v>0</v>
          </cell>
          <cell r="E190">
            <v>0</v>
          </cell>
          <cell r="F190">
            <v>0</v>
          </cell>
        </row>
        <row r="191">
          <cell r="A191" t="str">
            <v>18.1</v>
          </cell>
          <cell r="B191" t="str">
            <v>PINTURA SOBRE MAMPOSTERIA</v>
          </cell>
          <cell r="C191">
            <v>0</v>
          </cell>
          <cell r="D191">
            <v>0</v>
          </cell>
          <cell r="E191">
            <v>0</v>
          </cell>
          <cell r="F191">
            <v>0</v>
          </cell>
        </row>
        <row r="192">
          <cell r="A192" t="str">
            <v>18.1.1</v>
          </cell>
          <cell r="B192" t="str">
            <v>ESTUCO ACRILICO sobre muros/M2</v>
          </cell>
          <cell r="C192" t="str">
            <v>M2</v>
          </cell>
          <cell r="D192">
            <v>319</v>
          </cell>
          <cell r="E192">
            <v>0</v>
          </cell>
          <cell r="F192">
            <v>0</v>
          </cell>
          <cell r="G192" t="e">
            <v>#VALUE!</v>
          </cell>
          <cell r="H192" t="e">
            <v>#VALUE!</v>
          </cell>
          <cell r="I192">
            <v>0</v>
          </cell>
          <cell r="J192">
            <v>0</v>
          </cell>
          <cell r="K192">
            <v>0</v>
          </cell>
        </row>
        <row r="193">
          <cell r="A193" t="str">
            <v>18.1.3</v>
          </cell>
          <cell r="B193" t="str">
            <v>VINILO TIPO 2 (semilavable) SOBRE PAÑETE - 2 MANOS</v>
          </cell>
          <cell r="C193" t="str">
            <v>M2</v>
          </cell>
          <cell r="D193">
            <v>915</v>
          </cell>
          <cell r="E193">
            <v>0</v>
          </cell>
          <cell r="F193">
            <v>0</v>
          </cell>
          <cell r="G193" t="e">
            <v>#VALUE!</v>
          </cell>
          <cell r="H193" t="e">
            <v>#VALUE!</v>
          </cell>
          <cell r="I193">
            <v>0</v>
          </cell>
          <cell r="J193">
            <v>0</v>
          </cell>
          <cell r="K193">
            <v>0</v>
          </cell>
        </row>
        <row r="194">
          <cell r="A194" t="str">
            <v>18.1.7</v>
          </cell>
          <cell r="B194" t="str">
            <v>PINTURA EPOXICA PARA MURO.</v>
          </cell>
          <cell r="C194" t="str">
            <v>M2</v>
          </cell>
          <cell r="D194">
            <v>508</v>
          </cell>
          <cell r="E194">
            <v>0</v>
          </cell>
          <cell r="F194">
            <v>0</v>
          </cell>
          <cell r="G194" t="e">
            <v>#VALUE!</v>
          </cell>
          <cell r="H194" t="e">
            <v>#VALUE!</v>
          </cell>
          <cell r="I194">
            <v>0</v>
          </cell>
          <cell r="J194">
            <v>0</v>
          </cell>
          <cell r="K194">
            <v>0</v>
          </cell>
        </row>
        <row r="195">
          <cell r="A195" t="str">
            <v>18.2</v>
          </cell>
          <cell r="B195" t="str">
            <v>PINTURA SOBRE METAL</v>
          </cell>
          <cell r="C195">
            <v>0</v>
          </cell>
          <cell r="D195">
            <v>0</v>
          </cell>
          <cell r="E195">
            <v>0</v>
          </cell>
          <cell r="F195">
            <v>0</v>
          </cell>
        </row>
        <row r="196">
          <cell r="A196" t="str">
            <v>18.2.1</v>
          </cell>
          <cell r="B196" t="str">
            <v xml:space="preserve">ANTICORROSIVO sobre LAMINA  LLENA  </v>
          </cell>
          <cell r="C196" t="str">
            <v>M2</v>
          </cell>
          <cell r="D196">
            <v>24.5</v>
          </cell>
          <cell r="E196">
            <v>0</v>
          </cell>
          <cell r="F196">
            <v>0</v>
          </cell>
          <cell r="G196" t="e">
            <v>#VALUE!</v>
          </cell>
          <cell r="H196" t="e">
            <v>#VALUE!</v>
          </cell>
          <cell r="I196">
            <v>0</v>
          </cell>
          <cell r="J196">
            <v>0</v>
          </cell>
          <cell r="K196">
            <v>0</v>
          </cell>
        </row>
        <row r="197">
          <cell r="A197" t="str">
            <v>18.2.2</v>
          </cell>
          <cell r="B197" t="str">
            <v>ESMALTE sobre  LAMINA  LLENA</v>
          </cell>
          <cell r="C197" t="str">
            <v>M2</v>
          </cell>
          <cell r="D197">
            <v>68</v>
          </cell>
          <cell r="E197">
            <v>0</v>
          </cell>
          <cell r="F197">
            <v>0</v>
          </cell>
          <cell r="G197" t="e">
            <v>#VALUE!</v>
          </cell>
          <cell r="H197" t="e">
            <v>#VALUE!</v>
          </cell>
          <cell r="I197">
            <v>0</v>
          </cell>
          <cell r="J197">
            <v>0</v>
          </cell>
          <cell r="K197">
            <v>0</v>
          </cell>
        </row>
        <row r="198">
          <cell r="A198" t="str">
            <v>18.4</v>
          </cell>
          <cell r="B198" t="str">
            <v>VARIOS - PINTURA</v>
          </cell>
          <cell r="C198">
            <v>0</v>
          </cell>
          <cell r="D198">
            <v>0</v>
          </cell>
          <cell r="E198">
            <v>0</v>
          </cell>
          <cell r="F198">
            <v>0</v>
          </cell>
        </row>
        <row r="199">
          <cell r="A199" t="str">
            <v>18.4.2</v>
          </cell>
          <cell r="B199" t="str">
            <v>PINTURA EPOXICA PARA PISO EN CONCRETO ENDURECIDO</v>
          </cell>
          <cell r="C199" t="str">
            <v>M2</v>
          </cell>
          <cell r="D199">
            <v>1762</v>
          </cell>
          <cell r="E199">
            <v>0</v>
          </cell>
          <cell r="F199">
            <v>0</v>
          </cell>
          <cell r="G199" t="e">
            <v>#VALUE!</v>
          </cell>
          <cell r="H199" t="e">
            <v>#VALUE!</v>
          </cell>
          <cell r="I199">
            <v>0</v>
          </cell>
          <cell r="J199">
            <v>0</v>
          </cell>
          <cell r="K199">
            <v>0</v>
          </cell>
        </row>
        <row r="200">
          <cell r="A200" t="str">
            <v>18.4.3</v>
          </cell>
          <cell r="B200" t="str">
            <v>DEMARCACION DE AREAS CON PINTURA EPOXICA PARA PISOS</v>
          </cell>
          <cell r="C200" t="str">
            <v>ML</v>
          </cell>
          <cell r="D200">
            <v>904</v>
          </cell>
          <cell r="E200">
            <v>0</v>
          </cell>
          <cell r="F200">
            <v>0</v>
          </cell>
          <cell r="G200" t="e">
            <v>#VALUE!</v>
          </cell>
          <cell r="H200" t="e">
            <v>#VALUE!</v>
          </cell>
          <cell r="I200">
            <v>0</v>
          </cell>
          <cell r="J200">
            <v>0</v>
          </cell>
          <cell r="K200">
            <v>0</v>
          </cell>
        </row>
        <row r="201">
          <cell r="A201" t="str">
            <v>18.4.4</v>
          </cell>
          <cell r="B201" t="str">
            <v xml:space="preserve">PINTURA ACRILICA PARA FACHADAS (TIPO PARAGUAS, KORAZA O BRONCOFACHADA ANTIHONGOS O SIMILAR) </v>
          </cell>
          <cell r="C201" t="str">
            <v>M2</v>
          </cell>
          <cell r="D201">
            <v>1427</v>
          </cell>
          <cell r="E201">
            <v>0</v>
          </cell>
          <cell r="F201">
            <v>0</v>
          </cell>
          <cell r="G201" t="e">
            <v>#VALUE!</v>
          </cell>
          <cell r="H201" t="e">
            <v>#VALUE!</v>
          </cell>
          <cell r="I201">
            <v>0</v>
          </cell>
          <cell r="J201">
            <v>0</v>
          </cell>
          <cell r="K201">
            <v>0</v>
          </cell>
        </row>
        <row r="202">
          <cell r="A202" t="str">
            <v>18.4.6</v>
          </cell>
          <cell r="B202" t="str">
            <v>ESTUCO ACRILICO EN CIELO RASO</v>
          </cell>
          <cell r="C202" t="str">
            <v>M2</v>
          </cell>
          <cell r="D202">
            <v>6</v>
          </cell>
          <cell r="E202">
            <v>0</v>
          </cell>
          <cell r="F202">
            <v>0</v>
          </cell>
          <cell r="G202" t="e">
            <v>#VALUE!</v>
          </cell>
          <cell r="H202" t="e">
            <v>#VALUE!</v>
          </cell>
          <cell r="I202">
            <v>0</v>
          </cell>
          <cell r="J202">
            <v>0</v>
          </cell>
          <cell r="K202">
            <v>0</v>
          </cell>
        </row>
        <row r="203">
          <cell r="A203" t="str">
            <v>18.4.11</v>
          </cell>
          <cell r="B203" t="str">
            <v>HIDROFUGO FACHADAS</v>
          </cell>
          <cell r="C203" t="str">
            <v>M2</v>
          </cell>
          <cell r="D203">
            <v>268</v>
          </cell>
          <cell r="E203">
            <v>0</v>
          </cell>
          <cell r="F203">
            <v>0</v>
          </cell>
          <cell r="G203" t="e">
            <v>#VALUE!</v>
          </cell>
          <cell r="H203" t="e">
            <v>#VALUE!</v>
          </cell>
          <cell r="I203">
            <v>0</v>
          </cell>
          <cell r="J203">
            <v>0</v>
          </cell>
          <cell r="K203">
            <v>0</v>
          </cell>
        </row>
        <row r="204">
          <cell r="A204" t="str">
            <v>18.4.12</v>
          </cell>
          <cell r="B204" t="str">
            <v>PINTURA EPOXICA BAJO PLACA</v>
          </cell>
          <cell r="C204" t="str">
            <v>M2</v>
          </cell>
          <cell r="D204">
            <v>47</v>
          </cell>
          <cell r="E204">
            <v>0</v>
          </cell>
          <cell r="F204">
            <v>0</v>
          </cell>
          <cell r="G204" t="e">
            <v>#VALUE!</v>
          </cell>
          <cell r="H204" t="e">
            <v>#VALUE!</v>
          </cell>
          <cell r="I204">
            <v>0</v>
          </cell>
          <cell r="J204">
            <v>0</v>
          </cell>
          <cell r="K204">
            <v>0</v>
          </cell>
        </row>
        <row r="205">
          <cell r="A205" t="str">
            <v>18.4.14</v>
          </cell>
          <cell r="B205" t="str">
            <v>PINTURA BAJO PLACA PAÑETADA</v>
          </cell>
          <cell r="C205" t="str">
            <v>M2</v>
          </cell>
          <cell r="D205">
            <v>81</v>
          </cell>
          <cell r="E205">
            <v>0</v>
          </cell>
          <cell r="F205">
            <v>0</v>
          </cell>
          <cell r="G205" t="e">
            <v>#VALUE!</v>
          </cell>
          <cell r="H205" t="e">
            <v>#VALUE!</v>
          </cell>
          <cell r="I205">
            <v>0</v>
          </cell>
          <cell r="J205">
            <v>0</v>
          </cell>
          <cell r="K205">
            <v>0</v>
          </cell>
        </row>
        <row r="206">
          <cell r="A206">
            <v>19</v>
          </cell>
          <cell r="B206" t="str">
            <v xml:space="preserve">CARPINTERIA METÁLICA  </v>
          </cell>
          <cell r="C206">
            <v>0</v>
          </cell>
          <cell r="D206">
            <v>0</v>
          </cell>
          <cell r="E206">
            <v>0</v>
          </cell>
          <cell r="F206">
            <v>0</v>
          </cell>
        </row>
        <row r="207">
          <cell r="A207" t="str">
            <v>19.1</v>
          </cell>
          <cell r="B207" t="str">
            <v>CARPINTERIA EN ALUMINIO</v>
          </cell>
          <cell r="C207">
            <v>0</v>
          </cell>
          <cell r="D207">
            <v>0</v>
          </cell>
          <cell r="E207">
            <v>0</v>
          </cell>
          <cell r="F207">
            <v>0</v>
          </cell>
        </row>
        <row r="208">
          <cell r="A208" t="str">
            <v>19.1.4</v>
          </cell>
          <cell r="B208" t="str">
            <v>ARREGLO-AJUSTE DE PUERTA Y/O VENTANA PVC CORREDIZA O FIJA  EN ALUMINIO</v>
          </cell>
          <cell r="C208" t="str">
            <v>M2</v>
          </cell>
          <cell r="D208">
            <v>20.5</v>
          </cell>
          <cell r="E208">
            <v>0</v>
          </cell>
          <cell r="F208">
            <v>0</v>
          </cell>
          <cell r="G208" t="e">
            <v>#VALUE!</v>
          </cell>
          <cell r="H208" t="e">
            <v>#VALUE!</v>
          </cell>
          <cell r="I208">
            <v>0</v>
          </cell>
          <cell r="J208">
            <v>0</v>
          </cell>
          <cell r="K208">
            <v>0</v>
          </cell>
        </row>
        <row r="209">
          <cell r="A209" t="str">
            <v>19.1.9</v>
          </cell>
          <cell r="B209" t="str">
            <v>VENTANAS ALUMINIO FIJAS + VIDRIO TEMPLADO 5 MM</v>
          </cell>
          <cell r="C209" t="str">
            <v>M2</v>
          </cell>
          <cell r="D209">
            <v>12</v>
          </cell>
          <cell r="E209">
            <v>0</v>
          </cell>
          <cell r="F209">
            <v>0</v>
          </cell>
          <cell r="G209" t="e">
            <v>#VALUE!</v>
          </cell>
          <cell r="H209" t="e">
            <v>#VALUE!</v>
          </cell>
          <cell r="I209">
            <v>0</v>
          </cell>
          <cell r="J209">
            <v>0</v>
          </cell>
          <cell r="K209">
            <v>0</v>
          </cell>
        </row>
        <row r="210">
          <cell r="A210" t="str">
            <v>19.2</v>
          </cell>
          <cell r="B210" t="str">
            <v>CARPINTERIA EN LAMINA</v>
          </cell>
          <cell r="C210">
            <v>0</v>
          </cell>
          <cell r="D210">
            <v>0</v>
          </cell>
          <cell r="E210">
            <v>0</v>
          </cell>
          <cell r="F210">
            <v>0</v>
          </cell>
        </row>
        <row r="211">
          <cell r="A211" t="str">
            <v>19.2.2</v>
          </cell>
          <cell r="B211" t="str">
            <v>PUERTA SENCILLA LAMINA CALIBRE 18  (ANTIC - ESMALTE)</v>
          </cell>
          <cell r="C211" t="str">
            <v>M2</v>
          </cell>
          <cell r="D211">
            <v>2.5</v>
          </cell>
          <cell r="E211">
            <v>0</v>
          </cell>
          <cell r="F211">
            <v>0</v>
          </cell>
          <cell r="G211" t="e">
            <v>#VALUE!</v>
          </cell>
          <cell r="H211" t="e">
            <v>#VALUE!</v>
          </cell>
          <cell r="I211">
            <v>0</v>
          </cell>
          <cell r="J211">
            <v>0</v>
          </cell>
          <cell r="K211">
            <v>0</v>
          </cell>
        </row>
        <row r="212">
          <cell r="A212" t="str">
            <v>19.2.9</v>
          </cell>
          <cell r="B212" t="str">
            <v>VENTANAS LAMINA C.R. CAL 18. (ANTIC - ESMALTE)</v>
          </cell>
          <cell r="C212" t="str">
            <v>M2</v>
          </cell>
          <cell r="D212">
            <v>50</v>
          </cell>
          <cell r="E212">
            <v>0</v>
          </cell>
          <cell r="F212">
            <v>0</v>
          </cell>
          <cell r="G212" t="e">
            <v>#VALUE!</v>
          </cell>
          <cell r="H212" t="e">
            <v>#VALUE!</v>
          </cell>
          <cell r="I212">
            <v>0</v>
          </cell>
          <cell r="J212">
            <v>0</v>
          </cell>
          <cell r="K212">
            <v>0</v>
          </cell>
        </row>
        <row r="213">
          <cell r="A213" t="str">
            <v>19.2.10</v>
          </cell>
          <cell r="B213" t="str">
            <v>AJUSTE VENTANAS EN LAMINA ENTAMBORADA Y/O PUERTA.</v>
          </cell>
          <cell r="C213" t="str">
            <v>M2</v>
          </cell>
          <cell r="D213">
            <v>11</v>
          </cell>
          <cell r="E213">
            <v>0</v>
          </cell>
          <cell r="F213">
            <v>0</v>
          </cell>
          <cell r="G213" t="e">
            <v>#VALUE!</v>
          </cell>
          <cell r="H213" t="e">
            <v>#VALUE!</v>
          </cell>
          <cell r="I213">
            <v>0</v>
          </cell>
          <cell r="J213">
            <v>0</v>
          </cell>
          <cell r="K213">
            <v>0</v>
          </cell>
        </row>
        <row r="214">
          <cell r="A214" t="str">
            <v>19.2.12</v>
          </cell>
          <cell r="B214" t="str">
            <v>REPOSICION DE ESTRUCTURAS DEPORTIVAS PARA CANCHAS MULTIPLES (incluye retiro, suministro e instalacion)</v>
          </cell>
          <cell r="C214" t="str">
            <v>UN</v>
          </cell>
          <cell r="D214">
            <v>2</v>
          </cell>
          <cell r="E214">
            <v>0</v>
          </cell>
          <cell r="F214">
            <v>0</v>
          </cell>
          <cell r="G214" t="e">
            <v>#VALUE!</v>
          </cell>
          <cell r="H214" t="e">
            <v>#VALUE!</v>
          </cell>
          <cell r="I214">
            <v>0</v>
          </cell>
          <cell r="J214">
            <v>0</v>
          </cell>
          <cell r="K214">
            <v>0</v>
          </cell>
        </row>
        <row r="215">
          <cell r="A215">
            <v>22</v>
          </cell>
          <cell r="B215" t="str">
            <v>VIDRIOS Y ESPEJOS</v>
          </cell>
          <cell r="C215">
            <v>0</v>
          </cell>
          <cell r="D215">
            <v>0</v>
          </cell>
          <cell r="E215">
            <v>0</v>
          </cell>
          <cell r="F215">
            <v>0</v>
          </cell>
        </row>
        <row r="216">
          <cell r="A216" t="str">
            <v>22.2</v>
          </cell>
          <cell r="B216" t="str">
            <v>VIDRIOS</v>
          </cell>
          <cell r="C216">
            <v>0</v>
          </cell>
          <cell r="D216">
            <v>0</v>
          </cell>
          <cell r="E216">
            <v>0</v>
          </cell>
          <cell r="F216">
            <v>0</v>
          </cell>
        </row>
        <row r="217">
          <cell r="A217" t="str">
            <v>22.2.1</v>
          </cell>
          <cell r="B217" t="str">
            <v>VIDRIO CRUDO INCOLORO 4 mm  -  TIPO PELDAR Ó SIMILAR</v>
          </cell>
          <cell r="C217" t="str">
            <v>M2</v>
          </cell>
          <cell r="D217">
            <v>8</v>
          </cell>
          <cell r="E217">
            <v>0</v>
          </cell>
          <cell r="F217">
            <v>0</v>
          </cell>
          <cell r="G217" t="e">
            <v>#VALUE!</v>
          </cell>
          <cell r="H217" t="e">
            <v>#VALUE!</v>
          </cell>
          <cell r="I217">
            <v>0</v>
          </cell>
          <cell r="J217">
            <v>0</v>
          </cell>
          <cell r="K217">
            <v>0</v>
          </cell>
        </row>
        <row r="218">
          <cell r="A218">
            <v>23</v>
          </cell>
          <cell r="B218" t="str">
            <v xml:space="preserve">OBRAS EXTERIORES </v>
          </cell>
          <cell r="C218">
            <v>0</v>
          </cell>
          <cell r="D218">
            <v>0</v>
          </cell>
          <cell r="E218">
            <v>0</v>
          </cell>
          <cell r="F218">
            <v>0</v>
          </cell>
        </row>
        <row r="219">
          <cell r="A219" t="str">
            <v>23.1</v>
          </cell>
          <cell r="B219" t="str">
            <v>ZONAS DURAS Y PLAZOLETAS</v>
          </cell>
          <cell r="C219">
            <v>0</v>
          </cell>
          <cell r="D219">
            <v>0</v>
          </cell>
          <cell r="E219">
            <v>0</v>
          </cell>
          <cell r="F219">
            <v>0</v>
          </cell>
        </row>
        <row r="220">
          <cell r="A220" t="str">
            <v>23.1.1</v>
          </cell>
          <cell r="B220" t="str">
            <v>SELLADO DE FISURAS DE ANDÉN CON CORDON SELLANTE PARA GRIETAS (TIPO SIKAFLEX, BRONCO FLEX O SIMILAR)</v>
          </cell>
          <cell r="C220" t="str">
            <v>ML</v>
          </cell>
          <cell r="D220">
            <v>100</v>
          </cell>
          <cell r="E220">
            <v>0</v>
          </cell>
          <cell r="F220">
            <v>0</v>
          </cell>
          <cell r="G220" t="e">
            <v>#VALUE!</v>
          </cell>
          <cell r="H220" t="e">
            <v>#VALUE!</v>
          </cell>
          <cell r="I220">
            <v>0</v>
          </cell>
          <cell r="J220">
            <v>0</v>
          </cell>
          <cell r="K220">
            <v>0</v>
          </cell>
        </row>
        <row r="221">
          <cell r="A221" t="str">
            <v>23.2</v>
          </cell>
          <cell r="B221" t="str">
            <v>CERRAMIENTOS Y MOBILIARIO URBANO</v>
          </cell>
          <cell r="C221">
            <v>0</v>
          </cell>
          <cell r="D221">
            <v>0</v>
          </cell>
          <cell r="E221">
            <v>0</v>
          </cell>
          <cell r="F221">
            <v>0</v>
          </cell>
        </row>
        <row r="222">
          <cell r="A222" t="str">
            <v>23.2.2</v>
          </cell>
          <cell r="B222" t="str">
            <v xml:space="preserve">DEMOLICION DE TABLETAS DE GRES FACHADA INTERNA /M2 (INCLUYE RETIRO ESCOMBROS)  </v>
          </cell>
          <cell r="C222" t="str">
            <v>M2</v>
          </cell>
          <cell r="D222">
            <v>52</v>
          </cell>
          <cell r="E222">
            <v>0</v>
          </cell>
          <cell r="F222">
            <v>0</v>
          </cell>
          <cell r="G222" t="e">
            <v>#VALUE!</v>
          </cell>
          <cell r="H222" t="e">
            <v>#VALUE!</v>
          </cell>
          <cell r="I222">
            <v>0</v>
          </cell>
          <cell r="J222">
            <v>0</v>
          </cell>
          <cell r="K222">
            <v>0</v>
          </cell>
        </row>
        <row r="223">
          <cell r="A223" t="str">
            <v>23.2.20</v>
          </cell>
          <cell r="B223" t="str">
            <v xml:space="preserve">SUMINISTRO E INSTALACION DE CERRAMIENTO PERIMETRAL EN MALLA ESLABONADA H= 2.5 METROS y luces de 3 mts con acabado en colores intitucionales. (incluye excavación, Parales en Tubo Cerramiento Negro 2 x 0.098 pulgada, soportes intermedios diagonales en Tubo Cerramiento Negro 1 1/2 x 0.098 pulgada cada 5 tramos. VIGA INFERIOR = 0.30 m X 0.30 m y VIGA ANTIVUELCO = 0.30 mt x 0.30 mt de 1 mt de largo en concreto reforzado de 3000 psi. </v>
          </cell>
          <cell r="C223" t="str">
            <v>ML</v>
          </cell>
          <cell r="D223">
            <v>2180</v>
          </cell>
          <cell r="E223">
            <v>0</v>
          </cell>
          <cell r="F223">
            <v>0</v>
          </cell>
          <cell r="G223" t="e">
            <v>#VALUE!</v>
          </cell>
          <cell r="H223" t="e">
            <v>#VALUE!</v>
          </cell>
          <cell r="I223">
            <v>0</v>
          </cell>
          <cell r="J223">
            <v>0</v>
          </cell>
          <cell r="K223">
            <v>0</v>
          </cell>
        </row>
        <row r="224">
          <cell r="A224" t="str">
            <v>23.3</v>
          </cell>
          <cell r="B224" t="str">
            <v>ZONAS VERDES</v>
          </cell>
          <cell r="C224">
            <v>0</v>
          </cell>
          <cell r="D224">
            <v>0</v>
          </cell>
          <cell r="E224">
            <v>0</v>
          </cell>
          <cell r="F224">
            <v>0</v>
          </cell>
        </row>
        <row r="225">
          <cell r="A225" t="str">
            <v>23.3.3</v>
          </cell>
          <cell r="B225" t="str">
            <v>PRADIZACION jardines (Incluye 0.05 m de TIERRA NEGRA)</v>
          </cell>
          <cell r="C225" t="str">
            <v>M2</v>
          </cell>
          <cell r="D225">
            <v>100</v>
          </cell>
          <cell r="E225">
            <v>0</v>
          </cell>
          <cell r="F225">
            <v>0</v>
          </cell>
          <cell r="G225" t="e">
            <v>#VALUE!</v>
          </cell>
          <cell r="H225" t="e">
            <v>#VALUE!</v>
          </cell>
          <cell r="I225">
            <v>0</v>
          </cell>
          <cell r="J225">
            <v>0</v>
          </cell>
          <cell r="K225">
            <v>0</v>
          </cell>
        </row>
        <row r="226">
          <cell r="A226" t="str">
            <v>23.4</v>
          </cell>
          <cell r="B226" t="str">
            <v>OTROS - ZONAS EXTERIORES</v>
          </cell>
          <cell r="C226">
            <v>0</v>
          </cell>
          <cell r="D226">
            <v>0</v>
          </cell>
          <cell r="E226">
            <v>0</v>
          </cell>
          <cell r="F226">
            <v>0</v>
          </cell>
        </row>
        <row r="227">
          <cell r="A227" t="str">
            <v>23.4.14</v>
          </cell>
          <cell r="B227" t="str">
            <v>SUMINISTRO DE SUPERFICIE DEPORTIVA EN CONCRETO (Incluye Recebo b-400, geotextil NT 1800, Malla electrosoldada, concreto 3.000psi   e=0.1 m, Herbicida y todos los elementos para su correcta instalacion)</v>
          </cell>
          <cell r="C227" t="str">
            <v>M2</v>
          </cell>
          <cell r="D227">
            <v>160</v>
          </cell>
          <cell r="E227">
            <v>0</v>
          </cell>
          <cell r="F227">
            <v>0</v>
          </cell>
          <cell r="G227" t="e">
            <v>#VALUE!</v>
          </cell>
          <cell r="H227" t="e">
            <v>#VALUE!</v>
          </cell>
          <cell r="I227">
            <v>0</v>
          </cell>
          <cell r="J227">
            <v>0</v>
          </cell>
          <cell r="K227">
            <v>0</v>
          </cell>
        </row>
        <row r="228">
          <cell r="A228">
            <v>24</v>
          </cell>
          <cell r="B228" t="str">
            <v>ASEO Y LIMPIEZA</v>
          </cell>
          <cell r="C228">
            <v>0</v>
          </cell>
          <cell r="D228">
            <v>0</v>
          </cell>
          <cell r="E228">
            <v>0</v>
          </cell>
          <cell r="F228">
            <v>0</v>
          </cell>
        </row>
        <row r="229">
          <cell r="A229" t="str">
            <v>24.1</v>
          </cell>
          <cell r="B229" t="str">
            <v>ASEO Y LIMPIEZA</v>
          </cell>
          <cell r="C229">
            <v>0</v>
          </cell>
          <cell r="D229">
            <v>0</v>
          </cell>
          <cell r="E229">
            <v>0</v>
          </cell>
          <cell r="F229">
            <v>0</v>
          </cell>
        </row>
        <row r="230">
          <cell r="A230" t="str">
            <v>24.1.1</v>
          </cell>
          <cell r="B230" t="str">
            <v>ASEO PERMANENTE DE OBRA  (mes)</v>
          </cell>
          <cell r="C230" t="str">
            <v>MES</v>
          </cell>
          <cell r="D230">
            <v>6</v>
          </cell>
          <cell r="E230">
            <v>0</v>
          </cell>
          <cell r="F230">
            <v>0</v>
          </cell>
          <cell r="G230" t="e">
            <v>#VALUE!</v>
          </cell>
          <cell r="H230" t="e">
            <v>#VALUE!</v>
          </cell>
          <cell r="I230">
            <v>0</v>
          </cell>
          <cell r="J230">
            <v>0</v>
          </cell>
          <cell r="K230">
            <v>0</v>
          </cell>
        </row>
        <row r="231">
          <cell r="A231" t="str">
            <v>24.1.5</v>
          </cell>
          <cell r="B231" t="str">
            <v>LAVADA DE PISO CON HIDROLAVADORA</v>
          </cell>
          <cell r="C231" t="str">
            <v>M2</v>
          </cell>
          <cell r="D231">
            <v>361</v>
          </cell>
          <cell r="E231">
            <v>0</v>
          </cell>
          <cell r="F231">
            <v>0</v>
          </cell>
          <cell r="G231" t="e">
            <v>#VALUE!</v>
          </cell>
          <cell r="H231" t="e">
            <v>#VALUE!</v>
          </cell>
          <cell r="I231">
            <v>0</v>
          </cell>
          <cell r="J231">
            <v>0</v>
          </cell>
          <cell r="K231">
            <v>0</v>
          </cell>
        </row>
        <row r="232">
          <cell r="A232" t="str">
            <v>24.1.12</v>
          </cell>
          <cell r="B232" t="str">
            <v>LIMPIEZA DE FACHADAS (ANTEPECHOS TERRAZA) MOHO Y MANCHAS DE HUMEDAD VERDES</v>
          </cell>
          <cell r="C232" t="str">
            <v>M2</v>
          </cell>
          <cell r="D232">
            <v>20</v>
          </cell>
          <cell r="E232">
            <v>0</v>
          </cell>
          <cell r="F232">
            <v>0</v>
          </cell>
          <cell r="G232" t="e">
            <v>#VALUE!</v>
          </cell>
          <cell r="H232" t="e">
            <v>#VALUE!</v>
          </cell>
          <cell r="I232">
            <v>0</v>
          </cell>
          <cell r="J232">
            <v>0</v>
          </cell>
          <cell r="K232">
            <v>0</v>
          </cell>
        </row>
        <row r="233">
          <cell r="A233">
            <v>25</v>
          </cell>
          <cell r="B233" t="str">
            <v>GENÉRICOS Y OTROS</v>
          </cell>
          <cell r="C233">
            <v>0</v>
          </cell>
          <cell r="D233">
            <v>0</v>
          </cell>
          <cell r="E233">
            <v>0</v>
          </cell>
          <cell r="F233">
            <v>0</v>
          </cell>
        </row>
        <row r="234">
          <cell r="A234" t="str">
            <v>25.1</v>
          </cell>
          <cell r="B234" t="str">
            <v>PODA DE ÁRBOLES</v>
          </cell>
          <cell r="C234">
            <v>0</v>
          </cell>
          <cell r="D234">
            <v>0</v>
          </cell>
          <cell r="E234">
            <v>0</v>
          </cell>
          <cell r="F234">
            <v>0</v>
          </cell>
        </row>
        <row r="235">
          <cell r="A235" t="str">
            <v>25.1.2</v>
          </cell>
          <cell r="B235" t="str">
            <v>PODA DE PASTO ALTO (Incluye retiro pasto cortado)</v>
          </cell>
          <cell r="C235" t="str">
            <v>M2</v>
          </cell>
          <cell r="D235">
            <v>50</v>
          </cell>
          <cell r="E235">
            <v>0</v>
          </cell>
          <cell r="F235">
            <v>0</v>
          </cell>
          <cell r="G235" t="e">
            <v>#VALUE!</v>
          </cell>
          <cell r="H235" t="e">
            <v>#VALUE!</v>
          </cell>
          <cell r="I235">
            <v>0</v>
          </cell>
          <cell r="J235">
            <v>0</v>
          </cell>
          <cell r="K235">
            <v>0</v>
          </cell>
        </row>
        <row r="236">
          <cell r="A236">
            <v>0</v>
          </cell>
          <cell r="B236">
            <v>0</v>
          </cell>
          <cell r="C236">
            <v>0</v>
          </cell>
          <cell r="D236">
            <v>0</v>
          </cell>
          <cell r="E236">
            <v>0</v>
          </cell>
          <cell r="F236">
            <v>0</v>
          </cell>
        </row>
        <row r="237">
          <cell r="A237">
            <v>0</v>
          </cell>
          <cell r="B237">
            <v>0</v>
          </cell>
          <cell r="C237">
            <v>0</v>
          </cell>
          <cell r="D237">
            <v>0</v>
          </cell>
          <cell r="E237">
            <v>0</v>
          </cell>
          <cell r="F237">
            <v>0</v>
          </cell>
        </row>
        <row r="238">
          <cell r="A238">
            <v>0</v>
          </cell>
          <cell r="B238" t="str">
            <v>VALOR TOTAL ESTIMADO DE LA OBRA</v>
          </cell>
          <cell r="C238">
            <v>0</v>
          </cell>
          <cell r="D238">
            <v>0</v>
          </cell>
          <cell r="E238">
            <v>13736351.414400002</v>
          </cell>
          <cell r="F238">
            <v>0</v>
          </cell>
        </row>
        <row r="239">
          <cell r="A239">
            <v>0</v>
          </cell>
          <cell r="B239" t="str">
            <v xml:space="preserve">ADMINISTRACION </v>
          </cell>
          <cell r="C239">
            <v>0</v>
          </cell>
          <cell r="D239">
            <v>0.2</v>
          </cell>
          <cell r="E239">
            <v>2747270.2828800008</v>
          </cell>
          <cell r="F239">
            <v>0</v>
          </cell>
        </row>
        <row r="240">
          <cell r="A240">
            <v>0</v>
          </cell>
          <cell r="B240" t="str">
            <v>UTILIDAD ESTIMADA</v>
          </cell>
          <cell r="C240">
            <v>0</v>
          </cell>
          <cell r="D240">
            <v>0.05</v>
          </cell>
          <cell r="E240">
            <v>686817.57072000019</v>
          </cell>
          <cell r="F240">
            <v>0</v>
          </cell>
        </row>
        <row r="241">
          <cell r="A241">
            <v>0</v>
          </cell>
          <cell r="B241" t="str">
            <v>IVA SOBRE LA UTILIDAD ESTIMADA</v>
          </cell>
          <cell r="C241">
            <v>0</v>
          </cell>
          <cell r="D241">
            <v>0.19</v>
          </cell>
          <cell r="E241">
            <v>130495.33843680004</v>
          </cell>
          <cell r="F241">
            <v>0</v>
          </cell>
        </row>
        <row r="242">
          <cell r="A242">
            <v>0</v>
          </cell>
          <cell r="B242" t="str">
            <v>VALOR ESTIMADO DEL MANTENIMIENTO</v>
          </cell>
          <cell r="C242">
            <v>0</v>
          </cell>
          <cell r="D242">
            <v>0</v>
          </cell>
          <cell r="E242">
            <v>17300934.606436804</v>
          </cell>
          <cell r="F242">
            <v>0</v>
          </cell>
        </row>
        <row r="243">
          <cell r="A243">
            <v>0</v>
          </cell>
          <cell r="B243">
            <v>0</v>
          </cell>
          <cell r="C243">
            <v>0</v>
          </cell>
          <cell r="D243">
            <v>0</v>
          </cell>
          <cell r="E243">
            <v>0</v>
          </cell>
          <cell r="F243">
            <v>0</v>
          </cell>
        </row>
        <row r="244">
          <cell r="A244">
            <v>0</v>
          </cell>
          <cell r="B244">
            <v>0</v>
          </cell>
          <cell r="C244">
            <v>0</v>
          </cell>
          <cell r="D244">
            <v>0</v>
          </cell>
          <cell r="E244">
            <v>0</v>
          </cell>
          <cell r="F244">
            <v>0</v>
          </cell>
        </row>
        <row r="245">
          <cell r="B245">
            <v>0</v>
          </cell>
        </row>
        <row r="246">
          <cell r="B246">
            <v>0</v>
          </cell>
        </row>
        <row r="247">
          <cell r="B247">
            <v>0</v>
          </cell>
          <cell r="D247">
            <v>108635.15999999999</v>
          </cell>
          <cell r="F247">
            <v>0</v>
          </cell>
        </row>
        <row r="248">
          <cell r="B248">
            <v>0</v>
          </cell>
        </row>
        <row r="249">
          <cell r="B249">
            <v>0</v>
          </cell>
        </row>
        <row r="250">
          <cell r="B250">
            <v>0</v>
          </cell>
        </row>
        <row r="251">
          <cell r="B251">
            <v>0</v>
          </cell>
        </row>
        <row r="252">
          <cell r="B252">
            <v>0</v>
          </cell>
        </row>
        <row r="253">
          <cell r="B253">
            <v>0</v>
          </cell>
        </row>
        <row r="254">
          <cell r="B254">
            <v>0</v>
          </cell>
        </row>
        <row r="255">
          <cell r="B255">
            <v>0</v>
          </cell>
        </row>
        <row r="256">
          <cell r="B256">
            <v>0</v>
          </cell>
        </row>
        <row r="257">
          <cell r="B257">
            <v>0</v>
          </cell>
        </row>
        <row r="258">
          <cell r="B258">
            <v>0</v>
          </cell>
        </row>
        <row r="259">
          <cell r="B259">
            <v>0</v>
          </cell>
        </row>
        <row r="260">
          <cell r="B260">
            <v>0</v>
          </cell>
        </row>
        <row r="261">
          <cell r="B261">
            <v>0</v>
          </cell>
        </row>
        <row r="262">
          <cell r="B262">
            <v>0</v>
          </cell>
        </row>
        <row r="263">
          <cell r="B263">
            <v>0</v>
          </cell>
        </row>
        <row r="264">
          <cell r="B264">
            <v>0</v>
          </cell>
        </row>
        <row r="265">
          <cell r="B265">
            <v>0</v>
          </cell>
        </row>
        <row r="266">
          <cell r="B266">
            <v>0</v>
          </cell>
        </row>
        <row r="267">
          <cell r="B267">
            <v>0</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row r="283">
          <cell r="B283">
            <v>0</v>
          </cell>
        </row>
        <row r="284">
          <cell r="B284">
            <v>0</v>
          </cell>
        </row>
        <row r="285">
          <cell r="B285">
            <v>0</v>
          </cell>
        </row>
        <row r="286">
          <cell r="B286">
            <v>0</v>
          </cell>
        </row>
        <row r="287">
          <cell r="B287">
            <v>0</v>
          </cell>
        </row>
        <row r="288">
          <cell r="B288">
            <v>0</v>
          </cell>
        </row>
        <row r="289">
          <cell r="B289">
            <v>0</v>
          </cell>
        </row>
        <row r="290">
          <cell r="B290">
            <v>0</v>
          </cell>
        </row>
        <row r="291">
          <cell r="B291">
            <v>0</v>
          </cell>
        </row>
        <row r="292">
          <cell r="B292">
            <v>0</v>
          </cell>
        </row>
        <row r="293">
          <cell r="B293">
            <v>0</v>
          </cell>
        </row>
        <row r="294">
          <cell r="B294">
            <v>0</v>
          </cell>
        </row>
        <row r="295">
          <cell r="B295">
            <v>0</v>
          </cell>
        </row>
        <row r="296">
          <cell r="B296">
            <v>0</v>
          </cell>
        </row>
        <row r="297">
          <cell r="B297">
            <v>0</v>
          </cell>
        </row>
        <row r="298">
          <cell r="B298">
            <v>0</v>
          </cell>
        </row>
        <row r="299">
          <cell r="B299">
            <v>0</v>
          </cell>
        </row>
        <row r="300">
          <cell r="B300">
            <v>0</v>
          </cell>
        </row>
        <row r="301">
          <cell r="B301">
            <v>0</v>
          </cell>
        </row>
        <row r="302">
          <cell r="B302">
            <v>0</v>
          </cell>
        </row>
        <row r="303">
          <cell r="B303">
            <v>0</v>
          </cell>
        </row>
        <row r="304">
          <cell r="B304">
            <v>0</v>
          </cell>
        </row>
        <row r="305">
          <cell r="B305">
            <v>0</v>
          </cell>
        </row>
        <row r="306">
          <cell r="B306">
            <v>0</v>
          </cell>
        </row>
        <row r="307">
          <cell r="B307">
            <v>0</v>
          </cell>
        </row>
        <row r="308">
          <cell r="B308">
            <v>0</v>
          </cell>
        </row>
        <row r="309">
          <cell r="B309">
            <v>0</v>
          </cell>
        </row>
        <row r="310">
          <cell r="B310">
            <v>0</v>
          </cell>
        </row>
        <row r="311">
          <cell r="B311">
            <v>0</v>
          </cell>
        </row>
        <row r="312">
          <cell r="B312">
            <v>0</v>
          </cell>
        </row>
        <row r="313">
          <cell r="B313">
            <v>0</v>
          </cell>
        </row>
        <row r="314">
          <cell r="B314">
            <v>0</v>
          </cell>
        </row>
        <row r="315">
          <cell r="B315">
            <v>0</v>
          </cell>
        </row>
        <row r="316">
          <cell r="B316">
            <v>0</v>
          </cell>
        </row>
        <row r="317">
          <cell r="B317">
            <v>0</v>
          </cell>
        </row>
        <row r="318">
          <cell r="B318">
            <v>0</v>
          </cell>
        </row>
        <row r="319">
          <cell r="B319">
            <v>0</v>
          </cell>
        </row>
        <row r="320">
          <cell r="B320">
            <v>0</v>
          </cell>
        </row>
        <row r="321">
          <cell r="B321">
            <v>0</v>
          </cell>
        </row>
        <row r="322">
          <cell r="B322">
            <v>0</v>
          </cell>
        </row>
        <row r="323">
          <cell r="B323">
            <v>0</v>
          </cell>
        </row>
        <row r="324">
          <cell r="B324">
            <v>0</v>
          </cell>
        </row>
        <row r="325">
          <cell r="B325">
            <v>0</v>
          </cell>
        </row>
        <row r="326">
          <cell r="B326">
            <v>0</v>
          </cell>
        </row>
        <row r="327">
          <cell r="B327">
            <v>0</v>
          </cell>
        </row>
        <row r="328">
          <cell r="B328">
            <v>0</v>
          </cell>
        </row>
        <row r="329">
          <cell r="B329">
            <v>0</v>
          </cell>
        </row>
        <row r="330">
          <cell r="B330">
            <v>0</v>
          </cell>
        </row>
        <row r="331">
          <cell r="B331">
            <v>0</v>
          </cell>
        </row>
        <row r="332">
          <cell r="B332">
            <v>0</v>
          </cell>
        </row>
        <row r="333">
          <cell r="B333">
            <v>0</v>
          </cell>
        </row>
        <row r="334">
          <cell r="B334">
            <v>0</v>
          </cell>
        </row>
        <row r="335">
          <cell r="B335">
            <v>0</v>
          </cell>
        </row>
        <row r="336">
          <cell r="B336">
            <v>0</v>
          </cell>
        </row>
        <row r="337">
          <cell r="B337">
            <v>0</v>
          </cell>
        </row>
        <row r="338">
          <cell r="B338">
            <v>0</v>
          </cell>
        </row>
        <row r="339">
          <cell r="B339">
            <v>0</v>
          </cell>
        </row>
        <row r="340">
          <cell r="B340">
            <v>0</v>
          </cell>
        </row>
        <row r="341">
          <cell r="B341">
            <v>0</v>
          </cell>
        </row>
        <row r="342">
          <cell r="B342">
            <v>0</v>
          </cell>
        </row>
        <row r="343">
          <cell r="B343">
            <v>0</v>
          </cell>
        </row>
        <row r="344">
          <cell r="B344">
            <v>0</v>
          </cell>
        </row>
        <row r="345">
          <cell r="B345">
            <v>0</v>
          </cell>
        </row>
        <row r="346">
          <cell r="B346">
            <v>0</v>
          </cell>
        </row>
        <row r="347">
          <cell r="B347">
            <v>0</v>
          </cell>
        </row>
        <row r="348">
          <cell r="B348">
            <v>0</v>
          </cell>
        </row>
        <row r="349">
          <cell r="B349">
            <v>0</v>
          </cell>
        </row>
        <row r="350">
          <cell r="B350">
            <v>0</v>
          </cell>
        </row>
        <row r="351">
          <cell r="B351">
            <v>0</v>
          </cell>
        </row>
        <row r="352">
          <cell r="B352">
            <v>0</v>
          </cell>
        </row>
        <row r="353">
          <cell r="B353">
            <v>0</v>
          </cell>
        </row>
        <row r="354">
          <cell r="B354">
            <v>0</v>
          </cell>
        </row>
        <row r="355">
          <cell r="B355">
            <v>0</v>
          </cell>
        </row>
        <row r="356">
          <cell r="B356">
            <v>0</v>
          </cell>
        </row>
        <row r="357">
          <cell r="B357">
            <v>0</v>
          </cell>
        </row>
        <row r="358">
          <cell r="B358">
            <v>0</v>
          </cell>
        </row>
        <row r="359">
          <cell r="B359">
            <v>0</v>
          </cell>
        </row>
        <row r="360">
          <cell r="B360">
            <v>0</v>
          </cell>
        </row>
        <row r="361">
          <cell r="B361">
            <v>0</v>
          </cell>
        </row>
        <row r="362">
          <cell r="B362">
            <v>0</v>
          </cell>
        </row>
        <row r="363">
          <cell r="B363">
            <v>0</v>
          </cell>
        </row>
        <row r="364">
          <cell r="B364">
            <v>0</v>
          </cell>
        </row>
        <row r="365">
          <cell r="B365">
            <v>0</v>
          </cell>
        </row>
        <row r="366">
          <cell r="B366">
            <v>0</v>
          </cell>
        </row>
        <row r="367">
          <cell r="B367">
            <v>0</v>
          </cell>
        </row>
        <row r="368">
          <cell r="B368">
            <v>0</v>
          </cell>
        </row>
        <row r="369">
          <cell r="B369">
            <v>0</v>
          </cell>
        </row>
        <row r="370">
          <cell r="B370">
            <v>0</v>
          </cell>
        </row>
        <row r="371">
          <cell r="B371">
            <v>0</v>
          </cell>
        </row>
        <row r="372">
          <cell r="B372">
            <v>0</v>
          </cell>
        </row>
        <row r="373">
          <cell r="B373">
            <v>0</v>
          </cell>
        </row>
        <row r="374">
          <cell r="B374">
            <v>0</v>
          </cell>
        </row>
        <row r="375">
          <cell r="B375">
            <v>0</v>
          </cell>
        </row>
        <row r="376">
          <cell r="B376">
            <v>0</v>
          </cell>
        </row>
        <row r="377">
          <cell r="B377">
            <v>0</v>
          </cell>
        </row>
        <row r="378">
          <cell r="B378">
            <v>0</v>
          </cell>
        </row>
        <row r="379">
          <cell r="B379">
            <v>0</v>
          </cell>
        </row>
        <row r="380">
          <cell r="B380">
            <v>0</v>
          </cell>
        </row>
        <row r="381">
          <cell r="B381">
            <v>0</v>
          </cell>
        </row>
        <row r="382">
          <cell r="B382">
            <v>0</v>
          </cell>
        </row>
        <row r="383">
          <cell r="B383">
            <v>0</v>
          </cell>
        </row>
        <row r="384">
          <cell r="B384">
            <v>0</v>
          </cell>
        </row>
        <row r="385">
          <cell r="B385">
            <v>0</v>
          </cell>
        </row>
        <row r="386">
          <cell r="B386">
            <v>0</v>
          </cell>
        </row>
        <row r="387">
          <cell r="B387">
            <v>0</v>
          </cell>
        </row>
        <row r="388">
          <cell r="B388">
            <v>0</v>
          </cell>
        </row>
        <row r="389">
          <cell r="B389">
            <v>0</v>
          </cell>
        </row>
        <row r="390">
          <cell r="B390">
            <v>0</v>
          </cell>
        </row>
        <row r="391">
          <cell r="B391">
            <v>0</v>
          </cell>
        </row>
        <row r="392">
          <cell r="B392">
            <v>0</v>
          </cell>
        </row>
        <row r="393">
          <cell r="B393">
            <v>0</v>
          </cell>
        </row>
        <row r="394">
          <cell r="B394">
            <v>0</v>
          </cell>
        </row>
        <row r="395">
          <cell r="B395">
            <v>0</v>
          </cell>
        </row>
        <row r="396">
          <cell r="B396">
            <v>0</v>
          </cell>
        </row>
        <row r="397">
          <cell r="B397">
            <v>0</v>
          </cell>
        </row>
        <row r="398">
          <cell r="B398">
            <v>0</v>
          </cell>
        </row>
        <row r="399">
          <cell r="B399">
            <v>0</v>
          </cell>
        </row>
        <row r="400">
          <cell r="B400">
            <v>0</v>
          </cell>
        </row>
        <row r="401">
          <cell r="B401">
            <v>0</v>
          </cell>
        </row>
        <row r="402">
          <cell r="B402">
            <v>0</v>
          </cell>
        </row>
        <row r="403">
          <cell r="B403">
            <v>0</v>
          </cell>
        </row>
        <row r="404">
          <cell r="B404">
            <v>0</v>
          </cell>
        </row>
        <row r="405">
          <cell r="B405">
            <v>0</v>
          </cell>
        </row>
        <row r="406">
          <cell r="B406">
            <v>0</v>
          </cell>
        </row>
        <row r="407">
          <cell r="B407">
            <v>0</v>
          </cell>
        </row>
        <row r="408">
          <cell r="B408">
            <v>0</v>
          </cell>
        </row>
        <row r="409">
          <cell r="B409">
            <v>0</v>
          </cell>
        </row>
        <row r="410">
          <cell r="B410">
            <v>0</v>
          </cell>
        </row>
        <row r="411">
          <cell r="B411">
            <v>0</v>
          </cell>
        </row>
        <row r="412">
          <cell r="B412">
            <v>0</v>
          </cell>
        </row>
        <row r="413">
          <cell r="B413">
            <v>0</v>
          </cell>
        </row>
        <row r="414">
          <cell r="B414">
            <v>0</v>
          </cell>
        </row>
        <row r="415">
          <cell r="B415">
            <v>0</v>
          </cell>
        </row>
        <row r="416">
          <cell r="B416">
            <v>0</v>
          </cell>
        </row>
        <row r="417">
          <cell r="B417">
            <v>0</v>
          </cell>
        </row>
        <row r="418">
          <cell r="B418">
            <v>0</v>
          </cell>
        </row>
        <row r="419">
          <cell r="B419">
            <v>0</v>
          </cell>
        </row>
        <row r="420">
          <cell r="B420">
            <v>0</v>
          </cell>
        </row>
        <row r="421">
          <cell r="B421">
            <v>0</v>
          </cell>
        </row>
        <row r="422">
          <cell r="B422">
            <v>0</v>
          </cell>
        </row>
        <row r="423">
          <cell r="B423">
            <v>0</v>
          </cell>
        </row>
        <row r="424">
          <cell r="B424">
            <v>0</v>
          </cell>
        </row>
        <row r="425">
          <cell r="B425">
            <v>0</v>
          </cell>
        </row>
        <row r="426">
          <cell r="B426">
            <v>0</v>
          </cell>
        </row>
        <row r="427">
          <cell r="B427">
            <v>0</v>
          </cell>
        </row>
        <row r="428">
          <cell r="B428">
            <v>0</v>
          </cell>
        </row>
        <row r="429">
          <cell r="B429">
            <v>0</v>
          </cell>
        </row>
        <row r="430">
          <cell r="B430">
            <v>0</v>
          </cell>
        </row>
        <row r="431">
          <cell r="B431">
            <v>0</v>
          </cell>
        </row>
        <row r="432">
          <cell r="B432">
            <v>0</v>
          </cell>
        </row>
        <row r="433">
          <cell r="B433">
            <v>0</v>
          </cell>
        </row>
        <row r="434">
          <cell r="B434">
            <v>0</v>
          </cell>
        </row>
        <row r="435">
          <cell r="B435">
            <v>0</v>
          </cell>
        </row>
        <row r="436">
          <cell r="B436">
            <v>0</v>
          </cell>
        </row>
        <row r="437">
          <cell r="B437">
            <v>0</v>
          </cell>
        </row>
        <row r="438">
          <cell r="B438">
            <v>0</v>
          </cell>
        </row>
        <row r="439">
          <cell r="B439">
            <v>0</v>
          </cell>
        </row>
        <row r="440">
          <cell r="B440">
            <v>0</v>
          </cell>
        </row>
        <row r="441">
          <cell r="B441">
            <v>0</v>
          </cell>
        </row>
        <row r="442">
          <cell r="B442">
            <v>0</v>
          </cell>
        </row>
        <row r="443">
          <cell r="B443">
            <v>0</v>
          </cell>
        </row>
        <row r="444">
          <cell r="B444">
            <v>0</v>
          </cell>
        </row>
        <row r="445">
          <cell r="B445">
            <v>0</v>
          </cell>
        </row>
        <row r="446">
          <cell r="B446">
            <v>0</v>
          </cell>
        </row>
        <row r="447">
          <cell r="B447">
            <v>0</v>
          </cell>
        </row>
        <row r="448">
          <cell r="B448">
            <v>0</v>
          </cell>
        </row>
        <row r="449">
          <cell r="B449">
            <v>0</v>
          </cell>
        </row>
        <row r="450">
          <cell r="B450">
            <v>0</v>
          </cell>
        </row>
        <row r="451">
          <cell r="B451">
            <v>0</v>
          </cell>
        </row>
        <row r="452">
          <cell r="B452">
            <v>0</v>
          </cell>
        </row>
        <row r="453">
          <cell r="B453">
            <v>0</v>
          </cell>
        </row>
        <row r="454">
          <cell r="B454">
            <v>0</v>
          </cell>
        </row>
        <row r="455">
          <cell r="B455">
            <v>0</v>
          </cell>
        </row>
        <row r="456">
          <cell r="B456">
            <v>0</v>
          </cell>
        </row>
        <row r="457">
          <cell r="B457">
            <v>0</v>
          </cell>
        </row>
        <row r="458">
          <cell r="B458">
            <v>0</v>
          </cell>
        </row>
        <row r="459">
          <cell r="B459">
            <v>0</v>
          </cell>
        </row>
        <row r="460">
          <cell r="B460">
            <v>0</v>
          </cell>
        </row>
        <row r="461">
          <cell r="B461">
            <v>0</v>
          </cell>
        </row>
        <row r="462">
          <cell r="B462">
            <v>0</v>
          </cell>
        </row>
        <row r="463">
          <cell r="B463">
            <v>0</v>
          </cell>
        </row>
        <row r="464">
          <cell r="B464">
            <v>0</v>
          </cell>
        </row>
        <row r="465">
          <cell r="B465">
            <v>0</v>
          </cell>
        </row>
        <row r="466">
          <cell r="B466">
            <v>0</v>
          </cell>
        </row>
        <row r="467">
          <cell r="B467">
            <v>0</v>
          </cell>
        </row>
        <row r="468">
          <cell r="B468">
            <v>0</v>
          </cell>
        </row>
        <row r="469">
          <cell r="B469">
            <v>0</v>
          </cell>
        </row>
        <row r="470">
          <cell r="B470">
            <v>0</v>
          </cell>
        </row>
        <row r="471">
          <cell r="B471">
            <v>0</v>
          </cell>
        </row>
        <row r="472">
          <cell r="B472">
            <v>0</v>
          </cell>
        </row>
        <row r="473">
          <cell r="B473">
            <v>0</v>
          </cell>
        </row>
        <row r="474">
          <cell r="B474">
            <v>0</v>
          </cell>
        </row>
        <row r="475">
          <cell r="B475">
            <v>0</v>
          </cell>
        </row>
        <row r="476">
          <cell r="B476">
            <v>0</v>
          </cell>
        </row>
        <row r="477">
          <cell r="B477">
            <v>0</v>
          </cell>
        </row>
        <row r="478">
          <cell r="B478">
            <v>0</v>
          </cell>
        </row>
        <row r="479">
          <cell r="B479">
            <v>0</v>
          </cell>
        </row>
        <row r="480">
          <cell r="B480">
            <v>0</v>
          </cell>
        </row>
        <row r="481">
          <cell r="B481">
            <v>0</v>
          </cell>
        </row>
        <row r="482">
          <cell r="B482">
            <v>0</v>
          </cell>
        </row>
        <row r="483">
          <cell r="B483">
            <v>0</v>
          </cell>
        </row>
        <row r="484">
          <cell r="B484">
            <v>0</v>
          </cell>
        </row>
        <row r="485">
          <cell r="B485">
            <v>0</v>
          </cell>
        </row>
        <row r="486">
          <cell r="B486">
            <v>0</v>
          </cell>
        </row>
        <row r="487">
          <cell r="B487">
            <v>0</v>
          </cell>
        </row>
        <row r="488">
          <cell r="B488">
            <v>0</v>
          </cell>
        </row>
        <row r="489">
          <cell r="B489">
            <v>0</v>
          </cell>
        </row>
        <row r="490">
          <cell r="B490">
            <v>0</v>
          </cell>
        </row>
        <row r="491">
          <cell r="B491">
            <v>0</v>
          </cell>
        </row>
        <row r="492">
          <cell r="B492">
            <v>0</v>
          </cell>
        </row>
        <row r="493">
          <cell r="B493">
            <v>0</v>
          </cell>
        </row>
        <row r="494">
          <cell r="B494">
            <v>0</v>
          </cell>
        </row>
        <row r="495">
          <cell r="B495">
            <v>0</v>
          </cell>
        </row>
        <row r="496">
          <cell r="B496">
            <v>0</v>
          </cell>
        </row>
        <row r="497">
          <cell r="B497">
            <v>0</v>
          </cell>
        </row>
        <row r="498">
          <cell r="B498">
            <v>0</v>
          </cell>
        </row>
        <row r="499">
          <cell r="B499">
            <v>0</v>
          </cell>
        </row>
        <row r="500">
          <cell r="B500">
            <v>0</v>
          </cell>
        </row>
        <row r="501">
          <cell r="B501">
            <v>0</v>
          </cell>
        </row>
        <row r="502">
          <cell r="B502">
            <v>0</v>
          </cell>
        </row>
        <row r="503">
          <cell r="B503">
            <v>0</v>
          </cell>
        </row>
        <row r="504">
          <cell r="B504">
            <v>0</v>
          </cell>
        </row>
        <row r="505">
          <cell r="B505">
            <v>0</v>
          </cell>
        </row>
        <row r="506">
          <cell r="B506">
            <v>0</v>
          </cell>
        </row>
        <row r="507">
          <cell r="B507">
            <v>0</v>
          </cell>
        </row>
        <row r="508">
          <cell r="B508">
            <v>0</v>
          </cell>
        </row>
        <row r="509">
          <cell r="B509">
            <v>0</v>
          </cell>
        </row>
        <row r="510">
          <cell r="B510">
            <v>0</v>
          </cell>
        </row>
        <row r="511">
          <cell r="B511">
            <v>0</v>
          </cell>
        </row>
        <row r="512">
          <cell r="B512">
            <v>0</v>
          </cell>
        </row>
        <row r="513">
          <cell r="B513">
            <v>0</v>
          </cell>
        </row>
        <row r="514">
          <cell r="B514">
            <v>0</v>
          </cell>
        </row>
        <row r="515">
          <cell r="B515">
            <v>0</v>
          </cell>
        </row>
        <row r="516">
          <cell r="B516">
            <v>0</v>
          </cell>
        </row>
        <row r="517">
          <cell r="B517">
            <v>0</v>
          </cell>
        </row>
        <row r="518">
          <cell r="B518">
            <v>0</v>
          </cell>
        </row>
        <row r="519">
          <cell r="B519">
            <v>0</v>
          </cell>
        </row>
        <row r="520">
          <cell r="B520">
            <v>0</v>
          </cell>
        </row>
        <row r="521">
          <cell r="B521">
            <v>0</v>
          </cell>
        </row>
        <row r="522">
          <cell r="B522">
            <v>0</v>
          </cell>
        </row>
        <row r="523">
          <cell r="B523">
            <v>0</v>
          </cell>
        </row>
        <row r="524">
          <cell r="B524">
            <v>0</v>
          </cell>
        </row>
        <row r="525">
          <cell r="B525">
            <v>0</v>
          </cell>
        </row>
        <row r="526">
          <cell r="B526">
            <v>0</v>
          </cell>
        </row>
        <row r="527">
          <cell r="B527">
            <v>0</v>
          </cell>
        </row>
        <row r="528">
          <cell r="B528">
            <v>0</v>
          </cell>
        </row>
        <row r="529">
          <cell r="B529">
            <v>0</v>
          </cell>
        </row>
        <row r="530">
          <cell r="B530">
            <v>0</v>
          </cell>
        </row>
        <row r="531">
          <cell r="B531">
            <v>0</v>
          </cell>
        </row>
        <row r="532">
          <cell r="B532">
            <v>0</v>
          </cell>
        </row>
        <row r="533">
          <cell r="B533">
            <v>0</v>
          </cell>
        </row>
        <row r="534">
          <cell r="B534">
            <v>0</v>
          </cell>
        </row>
        <row r="535">
          <cell r="B535">
            <v>0</v>
          </cell>
        </row>
        <row r="536">
          <cell r="B536">
            <v>0</v>
          </cell>
        </row>
        <row r="537">
          <cell r="B537">
            <v>0</v>
          </cell>
        </row>
        <row r="538">
          <cell r="B538">
            <v>0</v>
          </cell>
        </row>
        <row r="539">
          <cell r="B539">
            <v>0</v>
          </cell>
        </row>
        <row r="540">
          <cell r="B540">
            <v>0</v>
          </cell>
        </row>
        <row r="541">
          <cell r="B541">
            <v>0</v>
          </cell>
        </row>
        <row r="542">
          <cell r="B542">
            <v>0</v>
          </cell>
        </row>
        <row r="543">
          <cell r="B543">
            <v>0</v>
          </cell>
        </row>
        <row r="544">
          <cell r="B544">
            <v>0</v>
          </cell>
        </row>
        <row r="545">
          <cell r="B545">
            <v>0</v>
          </cell>
        </row>
        <row r="546">
          <cell r="B546">
            <v>0</v>
          </cell>
        </row>
        <row r="547">
          <cell r="B547">
            <v>0</v>
          </cell>
        </row>
        <row r="548">
          <cell r="B548">
            <v>0</v>
          </cell>
        </row>
        <row r="549">
          <cell r="B549">
            <v>0</v>
          </cell>
        </row>
        <row r="550">
          <cell r="B550">
            <v>0</v>
          </cell>
        </row>
        <row r="551">
          <cell r="B551">
            <v>0</v>
          </cell>
        </row>
        <row r="552">
          <cell r="B552">
            <v>0</v>
          </cell>
        </row>
        <row r="553">
          <cell r="B553">
            <v>0</v>
          </cell>
        </row>
        <row r="554">
          <cell r="B554">
            <v>0</v>
          </cell>
        </row>
        <row r="555">
          <cell r="B555">
            <v>0</v>
          </cell>
        </row>
        <row r="556">
          <cell r="B556">
            <v>0</v>
          </cell>
        </row>
        <row r="557">
          <cell r="B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sheetData>
      <sheetData sheetId="3">
        <row r="232">
          <cell r="A232" t="str">
            <v>Gancho ETERNIT</v>
          </cell>
        </row>
      </sheetData>
      <sheetData sheetId="4"/>
      <sheetData sheetId="5">
        <row r="15">
          <cell r="B15" t="str">
            <v>Cuadrilla tipo CARPINTERIA (con aportes)</v>
          </cell>
        </row>
      </sheetData>
      <sheetData sheetId="6"/>
      <sheetData sheetId="7"/>
      <sheetData sheetId="8"/>
      <sheetData sheetId="9"/>
      <sheetData sheetId="10">
        <row r="1">
          <cell r="A1" t="str">
            <v>OBRAS DE MANTENIMIENTO EN LA SEDE DEL SENA DE POPAYAN (CAUCA)</v>
          </cell>
          <cell r="B1">
            <v>0</v>
          </cell>
          <cell r="C1">
            <v>0</v>
          </cell>
          <cell r="D1">
            <v>0</v>
          </cell>
          <cell r="E1">
            <v>0</v>
          </cell>
          <cell r="F1">
            <v>0</v>
          </cell>
          <cell r="G1">
            <v>0</v>
          </cell>
          <cell r="H1">
            <v>0</v>
          </cell>
          <cell r="I1">
            <v>0</v>
          </cell>
          <cell r="J1">
            <v>0</v>
          </cell>
        </row>
        <row r="2">
          <cell r="A2" t="str">
            <v>CENTRO INDUSTRIAL Y CENTRO AGROPECUARIO</v>
          </cell>
          <cell r="B2">
            <v>0</v>
          </cell>
          <cell r="C2">
            <v>0</v>
          </cell>
          <cell r="D2">
            <v>0</v>
          </cell>
          <cell r="E2">
            <v>0</v>
          </cell>
          <cell r="F2">
            <v>0</v>
          </cell>
          <cell r="G2">
            <v>0</v>
          </cell>
          <cell r="H2">
            <v>0</v>
          </cell>
          <cell r="I2">
            <v>0</v>
          </cell>
          <cell r="J2">
            <v>0</v>
          </cell>
        </row>
        <row r="3">
          <cell r="A3">
            <v>0</v>
          </cell>
          <cell r="B3">
            <v>0</v>
          </cell>
          <cell r="C3">
            <v>0</v>
          </cell>
          <cell r="D3">
            <v>0</v>
          </cell>
          <cell r="E3">
            <v>0</v>
          </cell>
          <cell r="F3">
            <v>0</v>
          </cell>
          <cell r="G3">
            <v>0</v>
          </cell>
          <cell r="H3">
            <v>0</v>
          </cell>
          <cell r="I3">
            <v>0</v>
          </cell>
          <cell r="J3">
            <v>0</v>
          </cell>
        </row>
        <row r="4">
          <cell r="A4" t="str">
            <v>ANALISIS DE PRECIOS UNITARIOS</v>
          </cell>
          <cell r="B4">
            <v>0</v>
          </cell>
          <cell r="C4">
            <v>0</v>
          </cell>
          <cell r="D4">
            <v>0</v>
          </cell>
          <cell r="E4">
            <v>0</v>
          </cell>
          <cell r="F4">
            <v>0</v>
          </cell>
          <cell r="G4">
            <v>0</v>
          </cell>
          <cell r="H4">
            <v>0</v>
          </cell>
          <cell r="I4">
            <v>0</v>
          </cell>
          <cell r="J4">
            <v>0</v>
          </cell>
        </row>
        <row r="5">
          <cell r="A5">
            <v>0</v>
          </cell>
          <cell r="B5">
            <v>0</v>
          </cell>
          <cell r="C5">
            <v>0</v>
          </cell>
          <cell r="D5">
            <v>0</v>
          </cell>
          <cell r="E5">
            <v>0</v>
          </cell>
          <cell r="F5">
            <v>0</v>
          </cell>
          <cell r="G5">
            <v>0</v>
          </cell>
          <cell r="H5">
            <v>0</v>
          </cell>
          <cell r="I5">
            <v>0</v>
          </cell>
          <cell r="J5">
            <v>0</v>
          </cell>
        </row>
        <row r="6">
          <cell r="A6">
            <v>0</v>
          </cell>
          <cell r="B6">
            <v>0</v>
          </cell>
          <cell r="C6">
            <v>0</v>
          </cell>
          <cell r="D6">
            <v>0</v>
          </cell>
          <cell r="E6">
            <v>0</v>
          </cell>
          <cell r="F6">
            <v>0</v>
          </cell>
          <cell r="G6">
            <v>0</v>
          </cell>
          <cell r="H6">
            <v>0</v>
          </cell>
          <cell r="I6">
            <v>0</v>
          </cell>
          <cell r="J6">
            <v>0</v>
          </cell>
        </row>
        <row r="7">
          <cell r="A7">
            <v>0</v>
          </cell>
          <cell r="B7">
            <v>0</v>
          </cell>
          <cell r="C7">
            <v>0</v>
          </cell>
          <cell r="D7">
            <v>0</v>
          </cell>
          <cell r="E7">
            <v>0</v>
          </cell>
          <cell r="F7">
            <v>0</v>
          </cell>
          <cell r="G7">
            <v>0</v>
          </cell>
          <cell r="H7">
            <v>0</v>
          </cell>
          <cell r="I7">
            <v>0</v>
          </cell>
          <cell r="J7">
            <v>0</v>
          </cell>
        </row>
        <row r="8">
          <cell r="A8">
            <v>0</v>
          </cell>
          <cell r="B8">
            <v>0</v>
          </cell>
          <cell r="C8">
            <v>0</v>
          </cell>
          <cell r="D8">
            <v>0</v>
          </cell>
          <cell r="E8">
            <v>0</v>
          </cell>
          <cell r="F8">
            <v>0</v>
          </cell>
          <cell r="G8">
            <v>0</v>
          </cell>
          <cell r="H8">
            <v>0</v>
          </cell>
          <cell r="I8">
            <v>0</v>
          </cell>
          <cell r="J8">
            <v>0</v>
          </cell>
        </row>
        <row r="9">
          <cell r="A9">
            <v>0</v>
          </cell>
          <cell r="B9">
            <v>0</v>
          </cell>
          <cell r="C9">
            <v>0</v>
          </cell>
          <cell r="D9">
            <v>0</v>
          </cell>
          <cell r="E9">
            <v>0</v>
          </cell>
          <cell r="F9">
            <v>0</v>
          </cell>
          <cell r="G9">
            <v>0</v>
          </cell>
          <cell r="H9">
            <v>0</v>
          </cell>
          <cell r="I9">
            <v>0</v>
          </cell>
          <cell r="J9">
            <v>0</v>
          </cell>
        </row>
        <row r="10">
          <cell r="A10">
            <v>0</v>
          </cell>
          <cell r="B10">
            <v>0</v>
          </cell>
          <cell r="C10">
            <v>0</v>
          </cell>
          <cell r="D10">
            <v>0</v>
          </cell>
          <cell r="E10">
            <v>0</v>
          </cell>
          <cell r="F10">
            <v>0</v>
          </cell>
          <cell r="G10">
            <v>0</v>
          </cell>
          <cell r="H10">
            <v>0</v>
          </cell>
          <cell r="I10">
            <v>0</v>
          </cell>
          <cell r="J10">
            <v>0</v>
          </cell>
        </row>
        <row r="11">
          <cell r="A11">
            <v>0</v>
          </cell>
          <cell r="B11">
            <v>0</v>
          </cell>
          <cell r="C11">
            <v>0</v>
          </cell>
          <cell r="D11">
            <v>0</v>
          </cell>
          <cell r="E11">
            <v>0</v>
          </cell>
          <cell r="F11">
            <v>0</v>
          </cell>
          <cell r="G11">
            <v>0</v>
          </cell>
          <cell r="H11">
            <v>0</v>
          </cell>
          <cell r="I11">
            <v>0</v>
          </cell>
          <cell r="J11">
            <v>0</v>
          </cell>
        </row>
        <row r="12">
          <cell r="A12">
            <v>0</v>
          </cell>
          <cell r="B12">
            <v>0</v>
          </cell>
          <cell r="C12">
            <v>0</v>
          </cell>
          <cell r="D12">
            <v>0</v>
          </cell>
          <cell r="E12">
            <v>0</v>
          </cell>
          <cell r="F12">
            <v>0</v>
          </cell>
          <cell r="G12">
            <v>0</v>
          </cell>
          <cell r="H12">
            <v>0</v>
          </cell>
          <cell r="I12">
            <v>0</v>
          </cell>
          <cell r="J12">
            <v>0</v>
          </cell>
        </row>
        <row r="13">
          <cell r="B13">
            <v>0</v>
          </cell>
          <cell r="C13">
            <v>0</v>
          </cell>
          <cell r="D13">
            <v>0</v>
          </cell>
          <cell r="E13">
            <v>0</v>
          </cell>
          <cell r="F13">
            <v>0</v>
          </cell>
          <cell r="G13">
            <v>0</v>
          </cell>
        </row>
        <row r="14">
          <cell r="E14">
            <v>0</v>
          </cell>
          <cell r="F14">
            <v>0</v>
          </cell>
          <cell r="G14">
            <v>0</v>
          </cell>
        </row>
        <row r="15">
          <cell r="E15">
            <v>0</v>
          </cell>
          <cell r="F15">
            <v>0</v>
          </cell>
          <cell r="G15">
            <v>0</v>
          </cell>
        </row>
        <row r="16">
          <cell r="G16">
            <v>0</v>
          </cell>
        </row>
        <row r="17">
          <cell r="A17">
            <v>5</v>
          </cell>
          <cell r="B17" t="str">
            <v>RED DE GAS</v>
          </cell>
          <cell r="C17">
            <v>0</v>
          </cell>
          <cell r="D17">
            <v>0</v>
          </cell>
          <cell r="E17">
            <v>0</v>
          </cell>
          <cell r="G17">
            <v>0</v>
          </cell>
        </row>
        <row r="18">
          <cell r="A18">
            <v>5.0999999999999996</v>
          </cell>
          <cell r="B18" t="str">
            <v>REDES DE GAS</v>
          </cell>
          <cell r="C18">
            <v>0</v>
          </cell>
          <cell r="D18">
            <v>0</v>
          </cell>
          <cell r="E18">
            <v>0</v>
          </cell>
          <cell r="G18">
            <v>0</v>
          </cell>
        </row>
        <row r="19">
          <cell r="A19">
            <v>0</v>
          </cell>
          <cell r="B19">
            <v>0</v>
          </cell>
          <cell r="G19">
            <v>0</v>
          </cell>
        </row>
        <row r="20">
          <cell r="A20">
            <v>0</v>
          </cell>
          <cell r="B20">
            <v>0</v>
          </cell>
          <cell r="G20">
            <v>0</v>
          </cell>
        </row>
        <row r="21">
          <cell r="A21" t="str">
            <v>ITEM</v>
          </cell>
          <cell r="B21" t="str">
            <v>DESCRIPCION</v>
          </cell>
          <cell r="C21">
            <v>0</v>
          </cell>
          <cell r="D21">
            <v>0</v>
          </cell>
          <cell r="E21">
            <v>0</v>
          </cell>
          <cell r="F21" t="str">
            <v>UNIDAD</v>
          </cell>
          <cell r="G21" t="str">
            <v>VALOR</v>
          </cell>
        </row>
        <row r="22">
          <cell r="A22" t="e">
            <v>#REF!</v>
          </cell>
          <cell r="B22" t="str">
            <v>SEÑALIZACIÓN PELIGRO CILINDROS DE GAS</v>
          </cell>
          <cell r="C22">
            <v>0</v>
          </cell>
          <cell r="D22">
            <v>0</v>
          </cell>
          <cell r="E22">
            <v>0</v>
          </cell>
          <cell r="F22" t="str">
            <v>UN</v>
          </cell>
          <cell r="G22">
            <v>8554</v>
          </cell>
        </row>
        <row r="23">
          <cell r="A23">
            <v>0</v>
          </cell>
          <cell r="B23">
            <v>0</v>
          </cell>
          <cell r="C23">
            <v>0</v>
          </cell>
          <cell r="D23">
            <v>0</v>
          </cell>
          <cell r="E23">
            <v>0</v>
          </cell>
          <cell r="F23">
            <v>0</v>
          </cell>
          <cell r="G23">
            <v>0</v>
          </cell>
        </row>
        <row r="24">
          <cell r="A24">
            <v>0</v>
          </cell>
          <cell r="B24">
            <v>0</v>
          </cell>
          <cell r="C24">
            <v>0</v>
          </cell>
          <cell r="D24">
            <v>0</v>
          </cell>
          <cell r="E24">
            <v>0</v>
          </cell>
          <cell r="F24">
            <v>0</v>
          </cell>
          <cell r="G24">
            <v>0</v>
          </cell>
        </row>
        <row r="25">
          <cell r="A25">
            <v>0</v>
          </cell>
          <cell r="B25">
            <v>0</v>
          </cell>
          <cell r="C25">
            <v>0</v>
          </cell>
          <cell r="D25">
            <v>0</v>
          </cell>
          <cell r="E25">
            <v>0</v>
          </cell>
          <cell r="F25">
            <v>0</v>
          </cell>
          <cell r="G25">
            <v>0</v>
          </cell>
        </row>
        <row r="26">
          <cell r="A26" t="str">
            <v>MATERIALES</v>
          </cell>
          <cell r="B26">
            <v>0</v>
          </cell>
          <cell r="C26">
            <v>0</v>
          </cell>
          <cell r="D26">
            <v>0</v>
          </cell>
          <cell r="E26">
            <v>0</v>
          </cell>
          <cell r="F26">
            <v>0</v>
          </cell>
          <cell r="G26">
            <v>0</v>
          </cell>
        </row>
        <row r="27">
          <cell r="A27" t="str">
            <v>Nombre</v>
          </cell>
          <cell r="B27">
            <v>0</v>
          </cell>
          <cell r="C27">
            <v>0</v>
          </cell>
          <cell r="D27" t="str">
            <v>Unidad</v>
          </cell>
          <cell r="E27" t="str">
            <v>Valor Unitario</v>
          </cell>
          <cell r="F27" t="str">
            <v>Cantidad</v>
          </cell>
          <cell r="G27" t="str">
            <v>Vr.Parcial</v>
          </cell>
        </row>
        <row r="28">
          <cell r="A28" t="str">
            <v>plaqueta de sobreponer (identificacion de áreas) 15 x20 cm</v>
          </cell>
          <cell r="B28">
            <v>0</v>
          </cell>
          <cell r="C28">
            <v>0</v>
          </cell>
          <cell r="D28" t="str">
            <v>un</v>
          </cell>
          <cell r="E28">
            <v>4805</v>
          </cell>
          <cell r="F28">
            <v>1</v>
          </cell>
          <cell r="G28">
            <v>4805</v>
          </cell>
        </row>
        <row r="29">
          <cell r="A29" t="str">
            <v>Chazo plástico 1/4" estriado CON TORNILLO</v>
          </cell>
          <cell r="B29">
            <v>0</v>
          </cell>
          <cell r="C29">
            <v>0</v>
          </cell>
          <cell r="D29" t="str">
            <v>un</v>
          </cell>
          <cell r="E29">
            <v>425</v>
          </cell>
          <cell r="F29">
            <v>0.3</v>
          </cell>
          <cell r="G29">
            <v>127.5</v>
          </cell>
        </row>
        <row r="30">
          <cell r="A30">
            <v>0</v>
          </cell>
          <cell r="B30">
            <v>0</v>
          </cell>
          <cell r="C30">
            <v>0</v>
          </cell>
          <cell r="D30">
            <v>0</v>
          </cell>
          <cell r="E30">
            <v>0</v>
          </cell>
          <cell r="F30" t="str">
            <v>Sub-total  Mat.</v>
          </cell>
          <cell r="G30">
            <v>4932.5</v>
          </cell>
        </row>
        <row r="31">
          <cell r="B31">
            <v>0</v>
          </cell>
          <cell r="C31">
            <v>0</v>
          </cell>
          <cell r="D31">
            <v>0</v>
          </cell>
          <cell r="E31">
            <v>0</v>
          </cell>
          <cell r="F31">
            <v>0</v>
          </cell>
          <cell r="G31">
            <v>0</v>
          </cell>
        </row>
        <row r="32">
          <cell r="B32">
            <v>0</v>
          </cell>
          <cell r="C32">
            <v>0</v>
          </cell>
          <cell r="D32">
            <v>0</v>
          </cell>
          <cell r="E32">
            <v>0</v>
          </cell>
          <cell r="F32">
            <v>0</v>
          </cell>
          <cell r="G32">
            <v>0</v>
          </cell>
        </row>
        <row r="33">
          <cell r="B33">
            <v>0</v>
          </cell>
          <cell r="D33">
            <v>0</v>
          </cell>
          <cell r="E33">
            <v>0</v>
          </cell>
          <cell r="F33">
            <v>0</v>
          </cell>
          <cell r="G33">
            <v>0</v>
          </cell>
        </row>
        <row r="34">
          <cell r="F34">
            <v>0</v>
          </cell>
        </row>
        <row r="35">
          <cell r="A35" t="str">
            <v>EQUIPOS</v>
          </cell>
          <cell r="B35">
            <v>0</v>
          </cell>
          <cell r="C35">
            <v>0</v>
          </cell>
          <cell r="D35">
            <v>0</v>
          </cell>
          <cell r="E35">
            <v>0</v>
          </cell>
          <cell r="F35">
            <v>0</v>
          </cell>
          <cell r="G35">
            <v>0</v>
          </cell>
        </row>
        <row r="36">
          <cell r="A36" t="str">
            <v>Nombre</v>
          </cell>
          <cell r="B36">
            <v>0</v>
          </cell>
          <cell r="C36">
            <v>0</v>
          </cell>
          <cell r="D36" t="str">
            <v>Unidad</v>
          </cell>
          <cell r="E36" t="str">
            <v>Valor</v>
          </cell>
          <cell r="F36" t="str">
            <v>Rendimiento</v>
          </cell>
          <cell r="G36" t="str">
            <v>Vr.Parcial</v>
          </cell>
        </row>
        <row r="37">
          <cell r="A37" t="str">
            <v>Herramienta menor</v>
          </cell>
          <cell r="B37">
            <v>0</v>
          </cell>
          <cell r="C37">
            <v>0</v>
          </cell>
          <cell r="D37" t="str">
            <v>Glb</v>
          </cell>
          <cell r="E37">
            <v>10000</v>
          </cell>
          <cell r="F37">
            <v>3.3099999999999997E-2</v>
          </cell>
          <cell r="G37">
            <v>331</v>
          </cell>
        </row>
        <row r="38">
          <cell r="A38">
            <v>0</v>
          </cell>
          <cell r="B38">
            <v>0</v>
          </cell>
          <cell r="C38">
            <v>0</v>
          </cell>
          <cell r="D38">
            <v>0</v>
          </cell>
          <cell r="E38">
            <v>0</v>
          </cell>
          <cell r="F38" t="str">
            <v>Sub-total  Equ.</v>
          </cell>
          <cell r="G38">
            <v>331</v>
          </cell>
        </row>
        <row r="39">
          <cell r="A39">
            <v>0</v>
          </cell>
          <cell r="B39">
            <v>0</v>
          </cell>
          <cell r="C39">
            <v>0</v>
          </cell>
          <cell r="D39">
            <v>0</v>
          </cell>
          <cell r="E39">
            <v>0</v>
          </cell>
          <cell r="F39">
            <v>0</v>
          </cell>
          <cell r="G39">
            <v>0</v>
          </cell>
        </row>
        <row r="40">
          <cell r="A40">
            <v>0</v>
          </cell>
          <cell r="B40">
            <v>0</v>
          </cell>
          <cell r="C40">
            <v>0</v>
          </cell>
          <cell r="D40">
            <v>0</v>
          </cell>
          <cell r="E40">
            <v>0</v>
          </cell>
          <cell r="F40">
            <v>0</v>
          </cell>
          <cell r="G40">
            <v>0</v>
          </cell>
        </row>
        <row r="41">
          <cell r="A41">
            <v>0</v>
          </cell>
          <cell r="B41">
            <v>0</v>
          </cell>
          <cell r="C41">
            <v>0</v>
          </cell>
          <cell r="D41">
            <v>0</v>
          </cell>
          <cell r="E41">
            <v>0</v>
          </cell>
          <cell r="F41">
            <v>0</v>
          </cell>
          <cell r="G41">
            <v>0</v>
          </cell>
        </row>
        <row r="42">
          <cell r="B42">
            <v>0</v>
          </cell>
          <cell r="D42">
            <v>0</v>
          </cell>
          <cell r="E42">
            <v>0</v>
          </cell>
          <cell r="F42">
            <v>0</v>
          </cell>
          <cell r="G42">
            <v>0</v>
          </cell>
        </row>
        <row r="43">
          <cell r="A43" t="str">
            <v>MANO DE OBRA</v>
          </cell>
          <cell r="B43">
            <v>0</v>
          </cell>
          <cell r="C43">
            <v>0</v>
          </cell>
          <cell r="D43">
            <v>0</v>
          </cell>
          <cell r="E43">
            <v>0</v>
          </cell>
          <cell r="F43">
            <v>0</v>
          </cell>
          <cell r="G43">
            <v>0</v>
          </cell>
        </row>
        <row r="44">
          <cell r="A44" t="str">
            <v>Nombre</v>
          </cell>
          <cell r="B44">
            <v>0</v>
          </cell>
          <cell r="C44">
            <v>0</v>
          </cell>
          <cell r="D44" t="str">
            <v>Unidad</v>
          </cell>
          <cell r="E44" t="str">
            <v>Jornal inc. Prest.</v>
          </cell>
          <cell r="F44" t="str">
            <v>Rendimiento</v>
          </cell>
          <cell r="G44" t="str">
            <v>Vr.Parcial</v>
          </cell>
        </row>
        <row r="45">
          <cell r="A45" t="str">
            <v>Cuadrilla C (1 OF + 1 AY)  con aportes</v>
          </cell>
          <cell r="B45">
            <v>0</v>
          </cell>
          <cell r="C45">
            <v>0</v>
          </cell>
          <cell r="D45" t="str">
            <v>d</v>
          </cell>
          <cell r="E45">
            <v>121886</v>
          </cell>
          <cell r="F45">
            <v>2.7E-2</v>
          </cell>
          <cell r="G45">
            <v>3290.922</v>
          </cell>
        </row>
        <row r="46">
          <cell r="A46">
            <v>0</v>
          </cell>
          <cell r="B46">
            <v>0</v>
          </cell>
          <cell r="C46">
            <v>0</v>
          </cell>
          <cell r="D46">
            <v>0</v>
          </cell>
          <cell r="E46">
            <v>0</v>
          </cell>
          <cell r="F46" t="str">
            <v>Sub-total  MdeO</v>
          </cell>
          <cell r="G46">
            <v>3290.922</v>
          </cell>
        </row>
        <row r="47">
          <cell r="B47">
            <v>0</v>
          </cell>
          <cell r="C47">
            <v>0</v>
          </cell>
          <cell r="D47">
            <v>0</v>
          </cell>
          <cell r="E47">
            <v>0</v>
          </cell>
          <cell r="F47">
            <v>0</v>
          </cell>
          <cell r="G47">
            <v>0</v>
          </cell>
        </row>
        <row r="48">
          <cell r="B48">
            <v>0</v>
          </cell>
          <cell r="C48">
            <v>0</v>
          </cell>
          <cell r="D48">
            <v>0</v>
          </cell>
          <cell r="E48">
            <v>0</v>
          </cell>
          <cell r="F48">
            <v>0</v>
          </cell>
          <cell r="G48">
            <v>0</v>
          </cell>
        </row>
        <row r="49">
          <cell r="B49">
            <v>0</v>
          </cell>
          <cell r="C49">
            <v>0</v>
          </cell>
          <cell r="D49">
            <v>0</v>
          </cell>
          <cell r="E49">
            <v>0</v>
          </cell>
          <cell r="F49">
            <v>0</v>
          </cell>
          <cell r="G49">
            <v>0</v>
          </cell>
        </row>
        <row r="50">
          <cell r="B50">
            <v>0</v>
          </cell>
          <cell r="C50">
            <v>0</v>
          </cell>
          <cell r="D50">
            <v>0</v>
          </cell>
          <cell r="E50">
            <v>0</v>
          </cell>
          <cell r="F50">
            <v>0</v>
          </cell>
          <cell r="G50">
            <v>0</v>
          </cell>
        </row>
        <row r="52">
          <cell r="F52">
            <v>0</v>
          </cell>
        </row>
        <row r="53">
          <cell r="G53">
            <v>0</v>
          </cell>
        </row>
        <row r="55">
          <cell r="B55">
            <v>0</v>
          </cell>
          <cell r="C55">
            <v>0</v>
          </cell>
          <cell r="D55">
            <v>0</v>
          </cell>
          <cell r="E55" t="str">
            <v>COSTO DIRECTO APU</v>
          </cell>
          <cell r="F55">
            <v>0</v>
          </cell>
          <cell r="G55">
            <v>8554</v>
          </cell>
        </row>
        <row r="57">
          <cell r="B57">
            <v>0</v>
          </cell>
          <cell r="C57">
            <v>0</v>
          </cell>
          <cell r="D57">
            <v>0</v>
          </cell>
          <cell r="E57">
            <v>0</v>
          </cell>
          <cell r="F57">
            <v>0</v>
          </cell>
          <cell r="G57">
            <v>0</v>
          </cell>
        </row>
        <row r="58">
          <cell r="E58">
            <v>0</v>
          </cell>
          <cell r="F58">
            <v>0</v>
          </cell>
          <cell r="G58">
            <v>0</v>
          </cell>
        </row>
        <row r="59">
          <cell r="G59">
            <v>0</v>
          </cell>
        </row>
        <row r="62">
          <cell r="G62">
            <v>0</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1"/>
      <sheetName val="2.2"/>
      <sheetName val="2.3"/>
      <sheetName val="2.4"/>
      <sheetName val="3.1"/>
      <sheetName val="3.2"/>
      <sheetName val="3.3"/>
      <sheetName val="4.1"/>
      <sheetName val="4.2"/>
      <sheetName val="4.3"/>
      <sheetName val="4.4"/>
      <sheetName val="4.5"/>
      <sheetName val="5.1"/>
      <sheetName val="5.2"/>
      <sheetName val="6.1"/>
      <sheetName val="6.2"/>
      <sheetName val="6.3"/>
      <sheetName val="6.4"/>
      <sheetName val="7.1"/>
      <sheetName val="8.1"/>
      <sheetName val="8.2"/>
      <sheetName val="8.3"/>
      <sheetName val="8.4"/>
      <sheetName val="9.1"/>
      <sheetName val="9.2"/>
      <sheetName val="9.3"/>
      <sheetName val="9.4"/>
      <sheetName val="9.5"/>
      <sheetName val="9.6"/>
      <sheetName val="10.1"/>
      <sheetName val="10.2"/>
      <sheetName val="10.3"/>
      <sheetName val="10.4"/>
      <sheetName val="11.1"/>
      <sheetName val="11.2"/>
      <sheetName val="11.6"/>
      <sheetName val="11.8"/>
      <sheetName val="12.1"/>
      <sheetName val="13.1"/>
      <sheetName val="calculo caudrillas"/>
      <sheetName val="COCINA NUEVA RURAL"/>
      <sheetName val="COCINA NUEVA URBANA"/>
      <sheetName val="MEJORA COCINA URBANA"/>
      <sheetName val="MEJORA COCINA ESTUFA LEÑA"/>
      <sheetName val="ESTUFA LEÑA Y PISOS"/>
      <sheetName val="ESTUFA LEÑA Y CUBIERTA"/>
      <sheetName val="BATERIA SANITARIA RURAL"/>
      <sheetName val="MEJORA BATERIA SANITARIA RURAL"/>
      <sheetName val="MEJORA BATERIA SANITARIA URBANA"/>
      <sheetName val="MEJ.BAT.SAN.URB"/>
      <sheetName val="MEJ.BAT.SAN.RUR"/>
      <sheetName val="BAT.SAN.RURAL"/>
      <sheetName val="CAL.CANT.MAMP.REPELLO"/>
      <sheetName val="EST.LEÑA.CUB.COC"/>
      <sheetName val="EST.LEÑA.PISO.COC"/>
      <sheetName val="MEJ.COC.EST.LEÑA"/>
      <sheetName val="MEJ.COC.URB"/>
      <sheetName val="COC.NUE.URB"/>
      <sheetName val="COC.NUE.RUR"/>
      <sheetName val="Liquidacion 1109-2015"/>
      <sheetName val="FMI027_RECIBO FINAL"/>
      <sheetName val="FMI026_TERMINACION"/>
      <sheetName val="FMI044_BALANCE"/>
      <sheetName val="FMI043_ACTA01"/>
      <sheetName val="FMI043_ACTA02"/>
      <sheetName val="FMI043_ACTA03"/>
      <sheetName val="ECONOMICA"/>
      <sheetName val="UNITARIOS"/>
      <sheetName val="Base"/>
      <sheetName val="APU CONCRETOS"/>
      <sheetName val="MEM CALCULO "/>
      <sheetName val="MEM CALCULO  B"/>
      <sheetName val="MEM CALCULO C"/>
      <sheetName val="cuadrill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14">
          <cell r="A14" t="str">
            <v>I.</v>
          </cell>
          <cell r="B14" t="str">
            <v>COCINA NUEVA RURAL</v>
          </cell>
          <cell r="C14">
            <v>0</v>
          </cell>
          <cell r="D14">
            <v>0</v>
          </cell>
          <cell r="E14" t="str">
            <v>UND</v>
          </cell>
          <cell r="F14">
            <v>16</v>
          </cell>
          <cell r="G14">
            <v>5200035</v>
          </cell>
        </row>
        <row r="15">
          <cell r="A15" t="str">
            <v>1.</v>
          </cell>
          <cell r="B15" t="str">
            <v>PRELIMINARES</v>
          </cell>
          <cell r="C15">
            <v>0</v>
          </cell>
          <cell r="D15">
            <v>0</v>
          </cell>
          <cell r="E15">
            <v>0</v>
          </cell>
          <cell r="F15">
            <v>0</v>
          </cell>
          <cell r="G15">
            <v>0</v>
          </cell>
        </row>
        <row r="16">
          <cell r="A16">
            <v>1.1000000000000001</v>
          </cell>
          <cell r="B16" t="str">
            <v>LOCALIZACION Y REPLANTEO ARTESANAL</v>
          </cell>
          <cell r="C16">
            <v>0</v>
          </cell>
          <cell r="D16">
            <v>0</v>
          </cell>
          <cell r="E16" t="str">
            <v>M2</v>
          </cell>
          <cell r="F16">
            <v>114.4</v>
          </cell>
          <cell r="G16">
            <v>1626</v>
          </cell>
        </row>
        <row r="17">
          <cell r="A17">
            <v>1.2</v>
          </cell>
          <cell r="B17" t="str">
            <v>EXCAVACION MANUAL &lt;incluye retiro&gt;</v>
          </cell>
          <cell r="C17">
            <v>0</v>
          </cell>
          <cell r="D17">
            <v>0</v>
          </cell>
          <cell r="E17" t="str">
            <v>M3</v>
          </cell>
          <cell r="F17">
            <v>27.84</v>
          </cell>
          <cell r="G17">
            <v>29136</v>
          </cell>
        </row>
        <row r="18">
          <cell r="A18">
            <v>1.4</v>
          </cell>
          <cell r="B18" t="str">
            <v>RELLENOS CON RECEBO COMPACTADO</v>
          </cell>
          <cell r="C18">
            <v>0</v>
          </cell>
          <cell r="D18">
            <v>0</v>
          </cell>
          <cell r="E18" t="str">
            <v>M3</v>
          </cell>
          <cell r="F18">
            <v>10.72</v>
          </cell>
          <cell r="G18">
            <v>49953</v>
          </cell>
        </row>
        <row r="19">
          <cell r="A19" t="str">
            <v>2.</v>
          </cell>
          <cell r="B19" t="str">
            <v>CIMENTACIÓN</v>
          </cell>
          <cell r="C19">
            <v>0</v>
          </cell>
          <cell r="D19">
            <v>0</v>
          </cell>
          <cell r="E19">
            <v>0</v>
          </cell>
          <cell r="F19">
            <v>0</v>
          </cell>
          <cell r="G19">
            <v>0</v>
          </cell>
        </row>
        <row r="20">
          <cell r="A20">
            <v>2.1</v>
          </cell>
          <cell r="B20" t="str">
            <v>SOLADO 1:4 (ancho 0,20m e=0,04m)</v>
          </cell>
          <cell r="C20">
            <v>0</v>
          </cell>
          <cell r="D20">
            <v>0</v>
          </cell>
          <cell r="E20" t="str">
            <v>ml</v>
          </cell>
          <cell r="F20">
            <v>144</v>
          </cell>
          <cell r="G20">
            <v>3425</v>
          </cell>
        </row>
        <row r="21">
          <cell r="A21">
            <v>2.2000000000000002</v>
          </cell>
          <cell r="B21" t="str">
            <v>VIGA DE CIMENTACION CONCRETO DE 3,000 PSI (,20X,20) &lt;incluye refuerzo&gt;</v>
          </cell>
          <cell r="C21">
            <v>0</v>
          </cell>
          <cell r="D21">
            <v>0</v>
          </cell>
          <cell r="E21" t="str">
            <v>ML</v>
          </cell>
          <cell r="F21">
            <v>144</v>
          </cell>
          <cell r="G21">
            <v>38144</v>
          </cell>
        </row>
        <row r="22">
          <cell r="A22">
            <v>2.2999999999999998</v>
          </cell>
          <cell r="B22" t="str">
            <v>PLANTILLA PISO EN CONCRETO 3,000 PSI e=,07m &lt;incluye malla electrosoldada&gt;</v>
          </cell>
          <cell r="C22">
            <v>0</v>
          </cell>
          <cell r="D22">
            <v>0</v>
          </cell>
          <cell r="E22" t="str">
            <v>M2</v>
          </cell>
          <cell r="F22">
            <v>93.6</v>
          </cell>
          <cell r="G22">
            <v>38187</v>
          </cell>
        </row>
        <row r="23">
          <cell r="A23" t="str">
            <v>3.</v>
          </cell>
          <cell r="B23" t="str">
            <v>ESTRUCTURA</v>
          </cell>
          <cell r="C23">
            <v>0</v>
          </cell>
          <cell r="D23">
            <v>0</v>
          </cell>
          <cell r="E23">
            <v>0</v>
          </cell>
          <cell r="F23">
            <v>0</v>
          </cell>
          <cell r="G23">
            <v>0</v>
          </cell>
        </row>
        <row r="24">
          <cell r="A24">
            <v>3.1</v>
          </cell>
          <cell r="B24" t="str">
            <v>COLUMNAS EN CONCRETO 3,000 PSI (,12X,20CM) &lt;incluye refuerzo&gt;</v>
          </cell>
          <cell r="C24">
            <v>0</v>
          </cell>
          <cell r="D24">
            <v>0</v>
          </cell>
          <cell r="E24" t="str">
            <v>ML</v>
          </cell>
          <cell r="F24">
            <v>132.47999999999999</v>
          </cell>
          <cell r="G24">
            <v>27962</v>
          </cell>
        </row>
        <row r="25">
          <cell r="A25">
            <v>3.2</v>
          </cell>
          <cell r="B25" t="str">
            <v>VIGAS DE AMARRE EN CONCRETO DE 3,000 PSI ,12x,2 &lt;incluye refuerzo&gt;</v>
          </cell>
          <cell r="C25">
            <v>0</v>
          </cell>
          <cell r="D25">
            <v>0</v>
          </cell>
          <cell r="E25" t="str">
            <v>ML</v>
          </cell>
          <cell r="F25">
            <v>144</v>
          </cell>
          <cell r="G25">
            <v>27799</v>
          </cell>
        </row>
        <row r="26">
          <cell r="A26" t="str">
            <v>4.</v>
          </cell>
          <cell r="B26" t="str">
            <v>MAMPOSTERÍA</v>
          </cell>
          <cell r="C26">
            <v>0</v>
          </cell>
          <cell r="D26">
            <v>0</v>
          </cell>
          <cell r="E26">
            <v>0</v>
          </cell>
          <cell r="F26">
            <v>0</v>
          </cell>
          <cell r="G26">
            <v>0</v>
          </cell>
        </row>
        <row r="27">
          <cell r="A27">
            <v>4.0999999999999996</v>
          </cell>
          <cell r="B27" t="str">
            <v>MURO EN BLOQUE DE CEMENTO e=,1 (,4x,2)</v>
          </cell>
          <cell r="C27">
            <v>0</v>
          </cell>
          <cell r="D27">
            <v>0</v>
          </cell>
          <cell r="E27" t="str">
            <v>M2</v>
          </cell>
          <cell r="F27">
            <v>292.16000000000003</v>
          </cell>
          <cell r="G27">
            <v>36138</v>
          </cell>
        </row>
        <row r="28">
          <cell r="A28">
            <v>4.3</v>
          </cell>
          <cell r="B28" t="str">
            <v>PAÑETE 1:4 e=0,03m</v>
          </cell>
          <cell r="C28">
            <v>0</v>
          </cell>
          <cell r="D28">
            <v>0</v>
          </cell>
          <cell r="E28" t="str">
            <v>M2</v>
          </cell>
          <cell r="F28">
            <v>663.04</v>
          </cell>
          <cell r="G28">
            <v>13954</v>
          </cell>
        </row>
        <row r="29">
          <cell r="A29" t="str">
            <v>5.</v>
          </cell>
          <cell r="B29" t="str">
            <v xml:space="preserve">ENCHAPES </v>
          </cell>
          <cell r="C29">
            <v>0</v>
          </cell>
          <cell r="D29">
            <v>0</v>
          </cell>
          <cell r="E29">
            <v>0</v>
          </cell>
          <cell r="F29">
            <v>0</v>
          </cell>
          <cell r="G29">
            <v>0</v>
          </cell>
        </row>
        <row r="30">
          <cell r="A30">
            <v>5.0999999999999996</v>
          </cell>
          <cell r="B30" t="str">
            <v>ENCHAPES MUROS (Bañ. y Coc. Ceramica economica de 20,5cm x 20,5cm).</v>
          </cell>
          <cell r="C30">
            <v>0</v>
          </cell>
          <cell r="D30">
            <v>0</v>
          </cell>
          <cell r="E30" t="str">
            <v>M2</v>
          </cell>
          <cell r="F30">
            <v>3.2</v>
          </cell>
          <cell r="G30">
            <v>33510</v>
          </cell>
        </row>
        <row r="31">
          <cell r="A31">
            <v>5.2</v>
          </cell>
          <cell r="B31" t="str">
            <v>ENCHAPES PISOS (Bañ. y Coc. Ceramica economica de 20,5cm x 20,5cm).</v>
          </cell>
          <cell r="C31">
            <v>0</v>
          </cell>
          <cell r="D31">
            <v>0</v>
          </cell>
          <cell r="E31" t="str">
            <v>M2</v>
          </cell>
          <cell r="F31">
            <v>69.12</v>
          </cell>
          <cell r="G31">
            <v>34373</v>
          </cell>
        </row>
        <row r="32">
          <cell r="A32" t="str">
            <v>6.</v>
          </cell>
          <cell r="B32" t="str">
            <v>COCINA</v>
          </cell>
          <cell r="C32">
            <v>0</v>
          </cell>
          <cell r="D32">
            <v>0</v>
          </cell>
          <cell r="E32">
            <v>0</v>
          </cell>
          <cell r="F32">
            <v>0</v>
          </cell>
          <cell r="G32">
            <v>0</v>
          </cell>
        </row>
        <row r="33">
          <cell r="A33">
            <v>6.1</v>
          </cell>
          <cell r="B33" t="str">
            <v>MESON COCINA A=0,60 m E=,08m &lt;incluye refuerzo y enchape&gt;</v>
          </cell>
          <cell r="C33">
            <v>0</v>
          </cell>
          <cell r="D33">
            <v>0</v>
          </cell>
          <cell r="E33" t="str">
            <v>ML</v>
          </cell>
          <cell r="F33">
            <v>28.8</v>
          </cell>
          <cell r="G33">
            <v>63013</v>
          </cell>
        </row>
        <row r="34">
          <cell r="A34">
            <v>6.2</v>
          </cell>
          <cell r="B34" t="str">
            <v>LAVAPLATOS EN ACERO INOX.</v>
          </cell>
          <cell r="C34">
            <v>0</v>
          </cell>
          <cell r="D34">
            <v>0</v>
          </cell>
          <cell r="E34" t="str">
            <v>UND</v>
          </cell>
          <cell r="F34">
            <v>16</v>
          </cell>
          <cell r="G34">
            <v>120154</v>
          </cell>
        </row>
        <row r="35">
          <cell r="A35">
            <v>6.4</v>
          </cell>
          <cell r="B35" t="str">
            <v>SUMINISTRO E INSTALACION ESTUFA PARA LEÑA METALICA &lt;incluye tubo para chimenea&gt;.</v>
          </cell>
          <cell r="C35">
            <v>0</v>
          </cell>
          <cell r="D35">
            <v>0</v>
          </cell>
          <cell r="E35" t="str">
            <v>UND</v>
          </cell>
          <cell r="F35">
            <v>16</v>
          </cell>
          <cell r="G35">
            <v>832581</v>
          </cell>
        </row>
        <row r="36">
          <cell r="A36" t="str">
            <v>7.</v>
          </cell>
          <cell r="B36" t="str">
            <v>PINTURA</v>
          </cell>
          <cell r="C36">
            <v>0</v>
          </cell>
          <cell r="D36">
            <v>0</v>
          </cell>
          <cell r="E36">
            <v>0</v>
          </cell>
          <cell r="F36">
            <v>0</v>
          </cell>
          <cell r="G36">
            <v>0</v>
          </cell>
        </row>
        <row r="37">
          <cell r="A37">
            <v>7.1</v>
          </cell>
          <cell r="B37" t="str">
            <v xml:space="preserve">PINTURA VINILO A DOS MANOS CON ESTUCO </v>
          </cell>
          <cell r="C37">
            <v>0</v>
          </cell>
          <cell r="D37">
            <v>0</v>
          </cell>
          <cell r="E37" t="str">
            <v>M2</v>
          </cell>
          <cell r="F37">
            <v>51.2</v>
          </cell>
          <cell r="G37">
            <v>11061</v>
          </cell>
        </row>
        <row r="38">
          <cell r="A38" t="str">
            <v>8.</v>
          </cell>
          <cell r="B38" t="str">
            <v>INSTALACIONES HIDRÁULICAS</v>
          </cell>
          <cell r="C38">
            <v>0</v>
          </cell>
          <cell r="D38">
            <v>0</v>
          </cell>
          <cell r="E38">
            <v>0</v>
          </cell>
          <cell r="F38">
            <v>0</v>
          </cell>
          <cell r="G38">
            <v>0</v>
          </cell>
        </row>
        <row r="39">
          <cell r="A39">
            <v>8.1</v>
          </cell>
          <cell r="B39" t="str">
            <v>RED DE SUMINISTRO PVC 1/2" RDE 9</v>
          </cell>
          <cell r="C39">
            <v>0</v>
          </cell>
          <cell r="D39">
            <v>0</v>
          </cell>
          <cell r="E39" t="str">
            <v>ML</v>
          </cell>
          <cell r="F39">
            <v>192</v>
          </cell>
          <cell r="G39">
            <v>3901</v>
          </cell>
        </row>
        <row r="40">
          <cell r="A40">
            <v>8.1999999999999993</v>
          </cell>
          <cell r="B40" t="str">
            <v>PUNTO HIDRAULICO DE 1/2"</v>
          </cell>
          <cell r="C40">
            <v>0</v>
          </cell>
          <cell r="D40">
            <v>0</v>
          </cell>
          <cell r="E40" t="str">
            <v>UND</v>
          </cell>
          <cell r="F40">
            <v>16</v>
          </cell>
          <cell r="G40">
            <v>27588</v>
          </cell>
        </row>
        <row r="41">
          <cell r="A41">
            <v>8.3000000000000007</v>
          </cell>
          <cell r="B41" t="str">
            <v>APARATOS SANITARIOS LINEA ECONOMICA (incluye sanitario - lavamanos y ducha con la griferia y accesorios de instalación)</v>
          </cell>
          <cell r="C41">
            <v>0</v>
          </cell>
          <cell r="D41">
            <v>0</v>
          </cell>
          <cell r="E41" t="str">
            <v>GLB</v>
          </cell>
          <cell r="F41">
            <v>0</v>
          </cell>
          <cell r="G41">
            <v>333979</v>
          </cell>
        </row>
        <row r="42">
          <cell r="A42" t="str">
            <v>9.</v>
          </cell>
          <cell r="B42" t="str">
            <v xml:space="preserve">INSTALACIONES SANITARIAS </v>
          </cell>
          <cell r="C42">
            <v>0</v>
          </cell>
          <cell r="D42">
            <v>0</v>
          </cell>
          <cell r="E42">
            <v>0</v>
          </cell>
          <cell r="F42">
            <v>0</v>
          </cell>
          <cell r="G42">
            <v>0</v>
          </cell>
        </row>
        <row r="43">
          <cell r="A43">
            <v>9.1</v>
          </cell>
          <cell r="B43" t="str">
            <v>TUBERIA SANITARIA PVC DE 4"</v>
          </cell>
          <cell r="C43">
            <v>0</v>
          </cell>
          <cell r="D43">
            <v>0</v>
          </cell>
          <cell r="E43" t="str">
            <v>ML</v>
          </cell>
          <cell r="F43">
            <v>192</v>
          </cell>
          <cell r="G43">
            <v>24615</v>
          </cell>
        </row>
        <row r="44">
          <cell r="A44">
            <v>9.3000000000000007</v>
          </cell>
          <cell r="B44" t="str">
            <v>PUNTO SANITARIO PVC DE 2"</v>
          </cell>
          <cell r="C44">
            <v>0</v>
          </cell>
          <cell r="D44">
            <v>0</v>
          </cell>
          <cell r="E44" t="str">
            <v>UND</v>
          </cell>
          <cell r="F44">
            <v>16</v>
          </cell>
          <cell r="G44">
            <v>33700</v>
          </cell>
        </row>
        <row r="45">
          <cell r="A45">
            <v>9.4</v>
          </cell>
          <cell r="B45" t="str">
            <v>TUBERIA SANITARIA PVC DE 2"</v>
          </cell>
          <cell r="C45">
            <v>0</v>
          </cell>
          <cell r="D45">
            <v>0</v>
          </cell>
          <cell r="E45" t="str">
            <v>ML</v>
          </cell>
          <cell r="F45">
            <v>16</v>
          </cell>
          <cell r="G45">
            <v>14194</v>
          </cell>
        </row>
        <row r="46">
          <cell r="A46">
            <v>9.5</v>
          </cell>
          <cell r="B46" t="str">
            <v>TRAMPA DE GRASAS .60 X ,80 &lt;según planos&gt;</v>
          </cell>
          <cell r="C46">
            <v>0</v>
          </cell>
          <cell r="D46">
            <v>0</v>
          </cell>
          <cell r="E46" t="str">
            <v>UND</v>
          </cell>
          <cell r="F46">
            <v>16</v>
          </cell>
          <cell r="G46">
            <v>237789</v>
          </cell>
        </row>
        <row r="47">
          <cell r="A47" t="str">
            <v>10.</v>
          </cell>
          <cell r="B47" t="str">
            <v xml:space="preserve">INSTALACIONES ELÉCTRICAS </v>
          </cell>
          <cell r="C47">
            <v>0</v>
          </cell>
          <cell r="D47">
            <v>0</v>
          </cell>
          <cell r="E47">
            <v>0</v>
          </cell>
          <cell r="F47">
            <v>0</v>
          </cell>
          <cell r="G47">
            <v>0</v>
          </cell>
        </row>
        <row r="48">
          <cell r="A48">
            <v>10.1</v>
          </cell>
          <cell r="B48" t="str">
            <v>SUMINISTRO E INSTALACION DE SALIDA INTERRUPTOR EN MURO, INCLUYE TUBERIA PVC Y CABLEADO #12 ROSETA</v>
          </cell>
          <cell r="C48">
            <v>0</v>
          </cell>
          <cell r="D48">
            <v>0</v>
          </cell>
          <cell r="E48" t="str">
            <v>UND</v>
          </cell>
          <cell r="F48">
            <v>16</v>
          </cell>
          <cell r="G48">
            <v>42820</v>
          </cell>
        </row>
        <row r="49">
          <cell r="A49">
            <v>10.199999999999999</v>
          </cell>
          <cell r="B49" t="str">
            <v>SUMINISTRO E INSTALACION DE SALIDA INTERRUPTOR EN MURO, INCLUYE TUBERIA PVC Y CABLEADO #12 INTERRUPTOR SENCILLO</v>
          </cell>
          <cell r="C49">
            <v>0</v>
          </cell>
          <cell r="D49">
            <v>0</v>
          </cell>
          <cell r="E49" t="str">
            <v>UND</v>
          </cell>
          <cell r="F49">
            <v>16</v>
          </cell>
          <cell r="G49">
            <v>46241</v>
          </cell>
        </row>
        <row r="50">
          <cell r="A50">
            <v>10.3</v>
          </cell>
          <cell r="B50" t="str">
            <v>SUMINISTRO E INSTALACION DE SALIDA INTERRUPTOR EN MURO, INCLUYE TUBERIA PVC Y CABLEADO #12 TOMACORRIENTE</v>
          </cell>
          <cell r="C50">
            <v>0</v>
          </cell>
          <cell r="D50">
            <v>0</v>
          </cell>
          <cell r="E50" t="str">
            <v>UND</v>
          </cell>
          <cell r="F50">
            <v>16</v>
          </cell>
          <cell r="G50">
            <v>45531</v>
          </cell>
        </row>
        <row r="51">
          <cell r="A51">
            <v>10.4</v>
          </cell>
          <cell r="B51" t="str">
            <v>CONEXIÓN A CIRCUITO ELECTRICO EXISTENTE EN LA VIVIENDA incluye cableado en alambre No. 10, No. 12 y 14 en tuberia PVC de 3/4" con accesorios</v>
          </cell>
          <cell r="C51">
            <v>0</v>
          </cell>
          <cell r="D51">
            <v>0</v>
          </cell>
          <cell r="E51" t="str">
            <v>ML</v>
          </cell>
          <cell r="F51">
            <v>160</v>
          </cell>
          <cell r="G51">
            <v>10202</v>
          </cell>
        </row>
        <row r="52">
          <cell r="A52" t="str">
            <v>11.</v>
          </cell>
          <cell r="B52" t="str">
            <v>CARPINTERÍA METÁLICA</v>
          </cell>
          <cell r="C52">
            <v>0</v>
          </cell>
          <cell r="D52">
            <v>0</v>
          </cell>
          <cell r="E52">
            <v>0</v>
          </cell>
          <cell r="F52">
            <v>0</v>
          </cell>
          <cell r="G52">
            <v>0</v>
          </cell>
        </row>
        <row r="53">
          <cell r="A53">
            <v>11.1</v>
          </cell>
          <cell r="B53" t="str">
            <v>PUERTA METALICA &lt;INCLUYE MARCO&gt; A=0,80m H=2m Lamina CR Calibre 18</v>
          </cell>
          <cell r="C53">
            <v>0</v>
          </cell>
          <cell r="D53">
            <v>0</v>
          </cell>
          <cell r="E53" t="str">
            <v>UND</v>
          </cell>
          <cell r="F53">
            <v>0</v>
          </cell>
          <cell r="G53">
            <v>216756</v>
          </cell>
        </row>
        <row r="54">
          <cell r="A54">
            <v>11.2</v>
          </cell>
          <cell r="B54" t="str">
            <v>SUMINISTRO E INSTALACION VENTANA METALICA 1,20*1,00m. EN LAMINA C.R. CAL 18</v>
          </cell>
          <cell r="C54">
            <v>0</v>
          </cell>
          <cell r="D54">
            <v>0</v>
          </cell>
          <cell r="E54" t="str">
            <v>UND</v>
          </cell>
          <cell r="F54">
            <v>0</v>
          </cell>
          <cell r="G54">
            <v>117179</v>
          </cell>
        </row>
        <row r="55">
          <cell r="A55">
            <v>11.8</v>
          </cell>
          <cell r="B55" t="str">
            <v>PUERTA METALICA &lt;INCLUYE MARCO A=0,85m H=2m&gt; cocina</v>
          </cell>
          <cell r="C55">
            <v>0</v>
          </cell>
          <cell r="D55">
            <v>0</v>
          </cell>
          <cell r="E55" t="str">
            <v>UND</v>
          </cell>
          <cell r="F55">
            <v>16</v>
          </cell>
          <cell r="G55">
            <v>230506</v>
          </cell>
        </row>
        <row r="56">
          <cell r="A56">
            <v>11.6</v>
          </cell>
          <cell r="B56" t="str">
            <v>SUMINISTRO E INSTALACION VENTANA METALICA 1,05*1,00m.</v>
          </cell>
          <cell r="C56">
            <v>0</v>
          </cell>
          <cell r="D56">
            <v>0</v>
          </cell>
          <cell r="E56" t="str">
            <v>UND</v>
          </cell>
          <cell r="F56">
            <v>16</v>
          </cell>
          <cell r="G56">
            <v>105658</v>
          </cell>
        </row>
        <row r="57">
          <cell r="A57" t="str">
            <v>12.</v>
          </cell>
          <cell r="B57" t="str">
            <v>CUBIERTA</v>
          </cell>
          <cell r="C57">
            <v>0</v>
          </cell>
          <cell r="D57">
            <v>0</v>
          </cell>
          <cell r="E57">
            <v>0</v>
          </cell>
          <cell r="F57">
            <v>0</v>
          </cell>
          <cell r="G57">
            <v>0</v>
          </cell>
        </row>
        <row r="58">
          <cell r="A58">
            <v>12.1</v>
          </cell>
          <cell r="B58" t="str">
            <v xml:space="preserve">CUBIERTA EN FIBROCEMENTO &lt;INCL. ESTRUCTURA METÁLICA&gt;  </v>
          </cell>
          <cell r="C58">
            <v>0</v>
          </cell>
          <cell r="D58">
            <v>0</v>
          </cell>
          <cell r="E58" t="str">
            <v>M2</v>
          </cell>
          <cell r="F58">
            <v>119.52</v>
          </cell>
          <cell r="G58">
            <v>40414</v>
          </cell>
        </row>
        <row r="60">
          <cell r="A60" t="str">
            <v>II.</v>
          </cell>
          <cell r="B60" t="str">
            <v>COCINA NUEVA URBANA</v>
          </cell>
          <cell r="C60">
            <v>0</v>
          </cell>
          <cell r="D60">
            <v>0</v>
          </cell>
          <cell r="E60" t="str">
            <v>UND</v>
          </cell>
          <cell r="F60">
            <v>2</v>
          </cell>
          <cell r="G60">
            <v>4321173</v>
          </cell>
        </row>
        <row r="61">
          <cell r="A61" t="str">
            <v>1.</v>
          </cell>
          <cell r="B61" t="str">
            <v>PRELIMINARES</v>
          </cell>
          <cell r="C61">
            <v>0</v>
          </cell>
          <cell r="D61">
            <v>0</v>
          </cell>
          <cell r="E61">
            <v>0</v>
          </cell>
          <cell r="F61">
            <v>0</v>
          </cell>
          <cell r="G61">
            <v>0</v>
          </cell>
        </row>
        <row r="62">
          <cell r="A62">
            <v>1.1000000000000001</v>
          </cell>
          <cell r="B62" t="str">
            <v>LOCALIZACION Y REPLANTEO ARTESANAL</v>
          </cell>
          <cell r="C62">
            <v>0</v>
          </cell>
          <cell r="D62">
            <v>0</v>
          </cell>
          <cell r="E62" t="str">
            <v>M2</v>
          </cell>
          <cell r="F62">
            <v>9</v>
          </cell>
          <cell r="G62">
            <v>1626</v>
          </cell>
        </row>
        <row r="63">
          <cell r="A63">
            <v>1.2</v>
          </cell>
          <cell r="B63" t="str">
            <v>EXCAVACION MANUAL &lt;incluye retiro&gt;</v>
          </cell>
          <cell r="C63">
            <v>0</v>
          </cell>
          <cell r="D63">
            <v>0</v>
          </cell>
          <cell r="E63" t="str">
            <v>M3</v>
          </cell>
          <cell r="F63">
            <v>2.6</v>
          </cell>
          <cell r="G63">
            <v>29136</v>
          </cell>
        </row>
        <row r="64">
          <cell r="A64">
            <v>1.4</v>
          </cell>
          <cell r="B64" t="str">
            <v>RELLENOS CON RECEBO COMPACTADO</v>
          </cell>
          <cell r="C64">
            <v>0</v>
          </cell>
          <cell r="D64">
            <v>0</v>
          </cell>
          <cell r="E64" t="str">
            <v>M3</v>
          </cell>
          <cell r="F64">
            <v>1.34</v>
          </cell>
          <cell r="G64">
            <v>49953</v>
          </cell>
        </row>
        <row r="65">
          <cell r="A65" t="str">
            <v>2.</v>
          </cell>
          <cell r="B65" t="str">
            <v>CIMENTACIÓN</v>
          </cell>
          <cell r="C65">
            <v>0</v>
          </cell>
          <cell r="D65">
            <v>0</v>
          </cell>
          <cell r="E65">
            <v>0</v>
          </cell>
          <cell r="F65">
            <v>0</v>
          </cell>
          <cell r="G65">
            <v>0</v>
          </cell>
        </row>
        <row r="66">
          <cell r="A66">
            <v>2.1</v>
          </cell>
          <cell r="B66" t="str">
            <v>SOLADO 1:4 (ancho 0,20m e=0,04m)</v>
          </cell>
          <cell r="C66">
            <v>0</v>
          </cell>
          <cell r="D66">
            <v>0</v>
          </cell>
          <cell r="E66" t="str">
            <v>ml</v>
          </cell>
          <cell r="F66">
            <v>17.2</v>
          </cell>
          <cell r="G66">
            <v>3425</v>
          </cell>
        </row>
        <row r="67">
          <cell r="A67">
            <v>2.2000000000000002</v>
          </cell>
          <cell r="B67" t="str">
            <v>VIGA DE CIMENTACION CONCRETO DE 3,000 PSI (,20X,20) &lt;incluye refuerzo&gt;</v>
          </cell>
          <cell r="C67">
            <v>0</v>
          </cell>
          <cell r="D67">
            <v>0</v>
          </cell>
          <cell r="E67" t="str">
            <v>ML</v>
          </cell>
          <cell r="F67">
            <v>17.2</v>
          </cell>
          <cell r="G67">
            <v>38144</v>
          </cell>
        </row>
        <row r="68">
          <cell r="A68">
            <v>2.2999999999999998</v>
          </cell>
          <cell r="B68" t="str">
            <v>PLANTILLA PISO EN CONCRETO 3,000 PSI e=,07m &lt;incluye malla electrosoldada&gt;</v>
          </cell>
          <cell r="C68">
            <v>0</v>
          </cell>
          <cell r="D68">
            <v>0</v>
          </cell>
          <cell r="E68" t="str">
            <v>M2</v>
          </cell>
          <cell r="F68">
            <v>10</v>
          </cell>
          <cell r="G68">
            <v>38187</v>
          </cell>
        </row>
        <row r="69">
          <cell r="A69" t="str">
            <v>3.</v>
          </cell>
          <cell r="B69" t="str">
            <v>ESTRUCTURA</v>
          </cell>
          <cell r="C69">
            <v>0</v>
          </cell>
          <cell r="D69">
            <v>0</v>
          </cell>
          <cell r="E69">
            <v>0</v>
          </cell>
          <cell r="F69">
            <v>0</v>
          </cell>
          <cell r="G69">
            <v>0</v>
          </cell>
        </row>
        <row r="70">
          <cell r="A70">
            <v>3.1</v>
          </cell>
          <cell r="B70" t="str">
            <v>COLUMNAS EN CONCRETO 3,000 PSI (,12X,20CM) &lt;incluye refuerzo&gt;</v>
          </cell>
          <cell r="C70">
            <v>0</v>
          </cell>
          <cell r="D70">
            <v>0</v>
          </cell>
          <cell r="E70" t="str">
            <v>ML</v>
          </cell>
          <cell r="F70">
            <v>16.600000000000001</v>
          </cell>
          <cell r="G70">
            <v>27962</v>
          </cell>
        </row>
        <row r="71">
          <cell r="A71">
            <v>3.2</v>
          </cell>
          <cell r="B71" t="str">
            <v>VIGAS DE AMARRE EN CONCRETO DE 3,000 PSI ,12x,2 &lt;incluye refuerzo&gt;</v>
          </cell>
          <cell r="C71">
            <v>0</v>
          </cell>
          <cell r="D71">
            <v>0</v>
          </cell>
          <cell r="E71" t="str">
            <v>ML</v>
          </cell>
          <cell r="F71">
            <v>17.2</v>
          </cell>
          <cell r="G71">
            <v>27799</v>
          </cell>
        </row>
        <row r="72">
          <cell r="A72" t="str">
            <v>4.</v>
          </cell>
          <cell r="B72" t="str">
            <v>MAMPOSTERÍA</v>
          </cell>
          <cell r="C72">
            <v>0</v>
          </cell>
          <cell r="D72">
            <v>0</v>
          </cell>
          <cell r="E72">
            <v>0</v>
          </cell>
          <cell r="F72">
            <v>0</v>
          </cell>
          <cell r="G72">
            <v>0</v>
          </cell>
        </row>
        <row r="73">
          <cell r="A73">
            <v>4.0999999999999996</v>
          </cell>
          <cell r="B73" t="str">
            <v>MURO EN BLOQUE DE CEMENTO e=,1 (,4x,2)</v>
          </cell>
          <cell r="C73">
            <v>0</v>
          </cell>
          <cell r="D73">
            <v>0</v>
          </cell>
          <cell r="E73" t="str">
            <v>M2</v>
          </cell>
          <cell r="F73">
            <v>32.6</v>
          </cell>
          <cell r="G73">
            <v>36138</v>
          </cell>
        </row>
        <row r="74">
          <cell r="A74">
            <v>4.3</v>
          </cell>
          <cell r="B74" t="str">
            <v>PAÑETE 1:4 e=0,03m</v>
          </cell>
          <cell r="C74">
            <v>0</v>
          </cell>
          <cell r="D74">
            <v>0</v>
          </cell>
          <cell r="E74" t="str">
            <v>M2</v>
          </cell>
          <cell r="F74">
            <v>65.2</v>
          </cell>
          <cell r="G74">
            <v>13954</v>
          </cell>
        </row>
        <row r="75">
          <cell r="A75" t="str">
            <v>5.</v>
          </cell>
          <cell r="B75" t="str">
            <v xml:space="preserve">ENCHAPES </v>
          </cell>
          <cell r="C75">
            <v>0</v>
          </cell>
          <cell r="D75">
            <v>0</v>
          </cell>
          <cell r="E75">
            <v>0</v>
          </cell>
          <cell r="F75">
            <v>0</v>
          </cell>
          <cell r="G75">
            <v>0</v>
          </cell>
        </row>
        <row r="76">
          <cell r="A76">
            <v>5.0999999999999996</v>
          </cell>
          <cell r="B76" t="str">
            <v>ENCHAPES MUROS (Bañ. y Coc. Ceramica economica de 20,5cm x 20,5cm).</v>
          </cell>
          <cell r="C76">
            <v>0</v>
          </cell>
          <cell r="D76">
            <v>0</v>
          </cell>
          <cell r="E76" t="str">
            <v>M2</v>
          </cell>
          <cell r="F76">
            <v>0.44</v>
          </cell>
          <cell r="G76">
            <v>33510</v>
          </cell>
        </row>
        <row r="77">
          <cell r="A77">
            <v>5.2</v>
          </cell>
          <cell r="B77" t="str">
            <v>ENCHAPES PISOS (Bañ. y Coc. Ceramica economica de 20,5cm x 20,5cm).</v>
          </cell>
          <cell r="C77">
            <v>0</v>
          </cell>
          <cell r="D77">
            <v>0</v>
          </cell>
          <cell r="E77" t="str">
            <v>M2</v>
          </cell>
          <cell r="F77">
            <v>7.4</v>
          </cell>
          <cell r="G77">
            <v>34373</v>
          </cell>
        </row>
        <row r="78">
          <cell r="A78" t="str">
            <v>6.</v>
          </cell>
          <cell r="B78" t="str">
            <v>COCINA</v>
          </cell>
          <cell r="C78">
            <v>0</v>
          </cell>
          <cell r="D78">
            <v>0</v>
          </cell>
          <cell r="E78">
            <v>0</v>
          </cell>
          <cell r="F78">
            <v>0</v>
          </cell>
          <cell r="G78">
            <v>0</v>
          </cell>
        </row>
        <row r="79">
          <cell r="A79">
            <v>6.1</v>
          </cell>
          <cell r="B79" t="str">
            <v>MESON COCINA A=0,60 m E=,08m &lt;incluye refuerzo y enchape&gt;</v>
          </cell>
          <cell r="C79">
            <v>0</v>
          </cell>
          <cell r="D79">
            <v>0</v>
          </cell>
          <cell r="E79" t="str">
            <v>ML</v>
          </cell>
          <cell r="F79">
            <v>2.2000000000000002</v>
          </cell>
          <cell r="G79">
            <v>63013</v>
          </cell>
        </row>
        <row r="80">
          <cell r="A80">
            <v>6.2</v>
          </cell>
          <cell r="B80" t="str">
            <v>LAVAPLATOS EN ACERO INOX.</v>
          </cell>
          <cell r="C80">
            <v>0</v>
          </cell>
          <cell r="D80">
            <v>0</v>
          </cell>
          <cell r="E80" t="str">
            <v>UND</v>
          </cell>
          <cell r="F80">
            <v>2</v>
          </cell>
          <cell r="G80">
            <v>120154</v>
          </cell>
        </row>
        <row r="81">
          <cell r="A81" t="str">
            <v>7.</v>
          </cell>
          <cell r="B81" t="str">
            <v>PINTURA</v>
          </cell>
          <cell r="C81">
            <v>0</v>
          </cell>
          <cell r="D81">
            <v>0</v>
          </cell>
          <cell r="E81">
            <v>0</v>
          </cell>
          <cell r="F81">
            <v>0</v>
          </cell>
          <cell r="G81">
            <v>0</v>
          </cell>
        </row>
        <row r="82">
          <cell r="A82">
            <v>7.1</v>
          </cell>
          <cell r="B82" t="str">
            <v xml:space="preserve">PINTURA VINILO A DOS MANOS CON ESTUCO </v>
          </cell>
          <cell r="C82">
            <v>0</v>
          </cell>
          <cell r="D82">
            <v>0</v>
          </cell>
          <cell r="E82" t="str">
            <v>M2</v>
          </cell>
          <cell r="F82">
            <v>65.2</v>
          </cell>
          <cell r="G82">
            <v>11061</v>
          </cell>
        </row>
        <row r="83">
          <cell r="A83" t="str">
            <v>8.</v>
          </cell>
          <cell r="B83" t="str">
            <v>INSTALACIONES HIDRÁULICAS</v>
          </cell>
          <cell r="C83">
            <v>0</v>
          </cell>
          <cell r="D83">
            <v>0</v>
          </cell>
          <cell r="E83">
            <v>0</v>
          </cell>
          <cell r="F83">
            <v>0</v>
          </cell>
          <cell r="G83">
            <v>0</v>
          </cell>
        </row>
        <row r="84">
          <cell r="A84">
            <v>8.1</v>
          </cell>
          <cell r="B84" t="str">
            <v>RED DE SUMINISTRO PVC 1/2" RDE 9</v>
          </cell>
          <cell r="C84">
            <v>0</v>
          </cell>
          <cell r="D84">
            <v>0</v>
          </cell>
          <cell r="E84" t="str">
            <v>ML</v>
          </cell>
          <cell r="F84">
            <v>24</v>
          </cell>
          <cell r="G84">
            <v>3901</v>
          </cell>
        </row>
        <row r="85">
          <cell r="A85">
            <v>8.1999999999999993</v>
          </cell>
          <cell r="B85" t="str">
            <v>PUNTO HIDRAULICO DE 1/2"</v>
          </cell>
          <cell r="C85">
            <v>0</v>
          </cell>
          <cell r="D85">
            <v>0</v>
          </cell>
          <cell r="E85" t="str">
            <v>UND</v>
          </cell>
          <cell r="F85">
            <v>2</v>
          </cell>
          <cell r="G85">
            <v>27588</v>
          </cell>
        </row>
        <row r="86">
          <cell r="A86" t="str">
            <v>9.</v>
          </cell>
          <cell r="B86" t="str">
            <v xml:space="preserve">INSTALACIONES SANITARIAS </v>
          </cell>
          <cell r="C86">
            <v>0</v>
          </cell>
          <cell r="D86">
            <v>0</v>
          </cell>
          <cell r="E86">
            <v>0</v>
          </cell>
          <cell r="F86">
            <v>0</v>
          </cell>
          <cell r="G86">
            <v>0</v>
          </cell>
        </row>
        <row r="87">
          <cell r="A87">
            <v>9.1</v>
          </cell>
          <cell r="B87" t="str">
            <v>TUBERIA SANITARIA PVC DE 4"</v>
          </cell>
          <cell r="C87">
            <v>0</v>
          </cell>
          <cell r="D87">
            <v>0</v>
          </cell>
          <cell r="E87" t="str">
            <v>ML</v>
          </cell>
          <cell r="F87">
            <v>24</v>
          </cell>
          <cell r="G87">
            <v>24615</v>
          </cell>
        </row>
        <row r="88">
          <cell r="A88">
            <v>9.3000000000000007</v>
          </cell>
          <cell r="B88" t="str">
            <v>PUNTO SANITARIO PVC DE 2"</v>
          </cell>
          <cell r="C88">
            <v>0</v>
          </cell>
          <cell r="D88">
            <v>0</v>
          </cell>
          <cell r="E88" t="str">
            <v>UND</v>
          </cell>
          <cell r="F88">
            <v>2</v>
          </cell>
          <cell r="G88">
            <v>33700</v>
          </cell>
        </row>
        <row r="89">
          <cell r="A89">
            <v>9.4</v>
          </cell>
          <cell r="B89" t="str">
            <v>TUBERIA SANITARIA PVC DE 2"</v>
          </cell>
          <cell r="C89">
            <v>0</v>
          </cell>
          <cell r="D89">
            <v>0</v>
          </cell>
          <cell r="E89" t="str">
            <v>ML</v>
          </cell>
          <cell r="F89">
            <v>2</v>
          </cell>
          <cell r="G89">
            <v>14194</v>
          </cell>
        </row>
        <row r="90">
          <cell r="A90">
            <v>9.5</v>
          </cell>
          <cell r="B90" t="str">
            <v>TRAMPA DE GRASAS .60 X ,80 &lt;según planos&gt;</v>
          </cell>
          <cell r="C90">
            <v>0</v>
          </cell>
          <cell r="D90">
            <v>0</v>
          </cell>
          <cell r="E90" t="str">
            <v>UND</v>
          </cell>
          <cell r="F90">
            <v>2</v>
          </cell>
          <cell r="G90">
            <v>237789</v>
          </cell>
        </row>
        <row r="91">
          <cell r="A91" t="str">
            <v>10.</v>
          </cell>
          <cell r="B91" t="str">
            <v xml:space="preserve">INSTALACIONES ELÉCTRICAS </v>
          </cell>
          <cell r="C91">
            <v>0</v>
          </cell>
          <cell r="D91">
            <v>0</v>
          </cell>
          <cell r="E91">
            <v>0</v>
          </cell>
          <cell r="F91">
            <v>0</v>
          </cell>
          <cell r="G91">
            <v>0</v>
          </cell>
        </row>
        <row r="92">
          <cell r="A92">
            <v>10.1</v>
          </cell>
          <cell r="B92" t="str">
            <v>SUMINISTRO E INSTALACION DE SALIDA INTERRUPTOR EN MURO, INCLUYE TUBERIA PVC Y CABLEADO #12 ROSETA</v>
          </cell>
          <cell r="C92">
            <v>0</v>
          </cell>
          <cell r="D92">
            <v>0</v>
          </cell>
          <cell r="E92" t="str">
            <v>UND</v>
          </cell>
          <cell r="F92">
            <v>2</v>
          </cell>
          <cell r="G92">
            <v>42820</v>
          </cell>
        </row>
        <row r="93">
          <cell r="A93">
            <v>10.199999999999999</v>
          </cell>
          <cell r="B93" t="str">
            <v>SUMINISTRO E INSTALACION DE SALIDA INTERRUPTOR EN MURO, INCLUYE TUBERIA PVC Y CABLEADO #12 INTERRUPTOR SENCILLO</v>
          </cell>
          <cell r="C93">
            <v>0</v>
          </cell>
          <cell r="D93">
            <v>0</v>
          </cell>
          <cell r="E93" t="str">
            <v>UND</v>
          </cell>
          <cell r="F93">
            <v>2</v>
          </cell>
          <cell r="G93">
            <v>46241</v>
          </cell>
        </row>
        <row r="94">
          <cell r="A94">
            <v>10.3</v>
          </cell>
          <cell r="B94" t="str">
            <v>SUMINISTRO E INSTALACION DE SALIDA INTERRUPTOR EN MURO, INCLUYE TUBERIA PVC Y CABLEADO #12 TOMACORRIENTE</v>
          </cell>
          <cell r="C94">
            <v>0</v>
          </cell>
          <cell r="D94">
            <v>0</v>
          </cell>
          <cell r="E94" t="str">
            <v>UND</v>
          </cell>
          <cell r="F94">
            <v>2</v>
          </cell>
          <cell r="G94">
            <v>45531</v>
          </cell>
        </row>
        <row r="95">
          <cell r="A95">
            <v>10.4</v>
          </cell>
          <cell r="B95" t="str">
            <v>CONEXIÓN A CIRCUITO ELECTRICO EXISTENTE EN LA VIVIENDA incluye cableado en alambre No. 10, No. 12 y 14 en tuberia PVC de 3/4" con accesorios</v>
          </cell>
          <cell r="C95">
            <v>0</v>
          </cell>
          <cell r="D95">
            <v>0</v>
          </cell>
          <cell r="E95" t="str">
            <v>ML</v>
          </cell>
          <cell r="F95">
            <v>20</v>
          </cell>
          <cell r="G95">
            <v>10202</v>
          </cell>
        </row>
        <row r="96">
          <cell r="A96" t="str">
            <v>11.</v>
          </cell>
          <cell r="B96" t="str">
            <v>CARPINTERÍA METÁLICA</v>
          </cell>
          <cell r="C96">
            <v>0</v>
          </cell>
          <cell r="D96">
            <v>0</v>
          </cell>
          <cell r="E96">
            <v>0</v>
          </cell>
          <cell r="F96">
            <v>0</v>
          </cell>
          <cell r="G96">
            <v>0</v>
          </cell>
        </row>
        <row r="97">
          <cell r="A97">
            <v>11.8</v>
          </cell>
          <cell r="B97" t="str">
            <v>PUERTA METALICA &lt;INCLUYE MARCO A=0,85m H=2m&gt; cocina</v>
          </cell>
          <cell r="C97">
            <v>0</v>
          </cell>
          <cell r="D97">
            <v>0</v>
          </cell>
          <cell r="E97" t="str">
            <v>UND</v>
          </cell>
          <cell r="F97">
            <v>2</v>
          </cell>
          <cell r="G97">
            <v>230506</v>
          </cell>
        </row>
        <row r="98">
          <cell r="A98">
            <v>11.2</v>
          </cell>
          <cell r="B98" t="str">
            <v>SUMINISTRO E INSTALACION VENTANA METALICA 1,20*1,00m. EN LAMINA C.R. CAL 18</v>
          </cell>
          <cell r="C98">
            <v>0</v>
          </cell>
          <cell r="D98">
            <v>0</v>
          </cell>
          <cell r="E98" t="str">
            <v>UND</v>
          </cell>
          <cell r="F98">
            <v>2</v>
          </cell>
          <cell r="G98">
            <v>117179</v>
          </cell>
        </row>
        <row r="99">
          <cell r="A99" t="str">
            <v>12.</v>
          </cell>
          <cell r="B99" t="str">
            <v>CUBIERTA</v>
          </cell>
          <cell r="C99">
            <v>0</v>
          </cell>
          <cell r="D99">
            <v>0</v>
          </cell>
          <cell r="E99">
            <v>0</v>
          </cell>
          <cell r="F99">
            <v>0</v>
          </cell>
          <cell r="G99">
            <v>0</v>
          </cell>
        </row>
        <row r="100">
          <cell r="A100">
            <v>12.1</v>
          </cell>
          <cell r="B100" t="str">
            <v xml:space="preserve">CUBIERTA EN FIBROCEMENTO &lt;INCL. ESTRUCTURA METÁLICA&gt;  </v>
          </cell>
          <cell r="C100">
            <v>0</v>
          </cell>
          <cell r="D100">
            <v>0</v>
          </cell>
          <cell r="E100" t="str">
            <v>M2</v>
          </cell>
          <cell r="F100">
            <v>12.6</v>
          </cell>
          <cell r="G100">
            <v>40414</v>
          </cell>
        </row>
        <row r="102">
          <cell r="A102" t="str">
            <v>III.</v>
          </cell>
          <cell r="B102" t="str">
            <v>MEJORA COCINA URBANA</v>
          </cell>
          <cell r="C102">
            <v>0</v>
          </cell>
          <cell r="D102">
            <v>0</v>
          </cell>
          <cell r="E102" t="str">
            <v>UND</v>
          </cell>
          <cell r="F102">
            <v>4</v>
          </cell>
          <cell r="G102">
            <v>1210718</v>
          </cell>
        </row>
        <row r="103">
          <cell r="A103" t="str">
            <v>1.</v>
          </cell>
          <cell r="B103" t="str">
            <v>PRELIMINARES</v>
          </cell>
          <cell r="C103">
            <v>0</v>
          </cell>
          <cell r="D103">
            <v>0</v>
          </cell>
          <cell r="E103">
            <v>0</v>
          </cell>
          <cell r="F103">
            <v>0</v>
          </cell>
          <cell r="G103">
            <v>0</v>
          </cell>
        </row>
        <row r="104">
          <cell r="A104">
            <v>1.1000000000000001</v>
          </cell>
          <cell r="B104" t="str">
            <v>LOCALIZACION Y REPLANTEO ARTESANAL</v>
          </cell>
          <cell r="C104">
            <v>0</v>
          </cell>
          <cell r="D104">
            <v>0</v>
          </cell>
          <cell r="E104" t="str">
            <v>M2</v>
          </cell>
          <cell r="F104">
            <v>12</v>
          </cell>
          <cell r="G104">
            <v>1626</v>
          </cell>
        </row>
        <row r="105">
          <cell r="A105">
            <v>1.6</v>
          </cell>
          <cell r="B105" t="str">
            <v>DEMOLICION PISO</v>
          </cell>
          <cell r="C105">
            <v>0</v>
          </cell>
          <cell r="D105">
            <v>0</v>
          </cell>
          <cell r="E105" t="str">
            <v>M2</v>
          </cell>
          <cell r="F105">
            <v>12</v>
          </cell>
          <cell r="G105">
            <v>4078</v>
          </cell>
        </row>
        <row r="106">
          <cell r="A106" t="str">
            <v>2.</v>
          </cell>
          <cell r="B106" t="str">
            <v>CIMENTACIÓN</v>
          </cell>
          <cell r="C106">
            <v>0</v>
          </cell>
          <cell r="D106">
            <v>0</v>
          </cell>
          <cell r="E106">
            <v>0</v>
          </cell>
          <cell r="F106">
            <v>0</v>
          </cell>
          <cell r="G106">
            <v>0</v>
          </cell>
        </row>
        <row r="107">
          <cell r="A107">
            <v>2.2999999999999998</v>
          </cell>
          <cell r="B107" t="str">
            <v>PLANTILLA PISO EN CONCRETO 3,000 PSI e=,07m &lt;incluye malla electrosoldada&gt;</v>
          </cell>
          <cell r="C107">
            <v>0</v>
          </cell>
          <cell r="D107">
            <v>0</v>
          </cell>
          <cell r="E107" t="str">
            <v>M2</v>
          </cell>
          <cell r="F107">
            <v>12</v>
          </cell>
          <cell r="G107">
            <v>38187</v>
          </cell>
        </row>
        <row r="108">
          <cell r="A108" t="str">
            <v>4.</v>
          </cell>
          <cell r="B108" t="str">
            <v>MAMPOSTERÍA</v>
          </cell>
          <cell r="C108">
            <v>0</v>
          </cell>
          <cell r="D108">
            <v>0</v>
          </cell>
          <cell r="E108">
            <v>0</v>
          </cell>
          <cell r="F108">
            <v>0</v>
          </cell>
          <cell r="G108">
            <v>0</v>
          </cell>
        </row>
        <row r="109">
          <cell r="A109">
            <v>4.0999999999999996</v>
          </cell>
          <cell r="B109" t="str">
            <v>MURO EN BLOQUE DE CEMENTO e=,1 (,4x,2)</v>
          </cell>
          <cell r="C109">
            <v>0</v>
          </cell>
          <cell r="D109">
            <v>0</v>
          </cell>
          <cell r="E109" t="str">
            <v>M2</v>
          </cell>
          <cell r="F109">
            <v>6.4</v>
          </cell>
          <cell r="G109">
            <v>36138</v>
          </cell>
        </row>
        <row r="110">
          <cell r="A110">
            <v>4.3</v>
          </cell>
          <cell r="B110" t="str">
            <v>PAÑETE 1:4 e=0,03m</v>
          </cell>
          <cell r="C110">
            <v>0</v>
          </cell>
          <cell r="D110">
            <v>0</v>
          </cell>
          <cell r="E110" t="str">
            <v>M2</v>
          </cell>
          <cell r="F110">
            <v>19.2</v>
          </cell>
          <cell r="G110">
            <v>13954</v>
          </cell>
        </row>
        <row r="111">
          <cell r="A111" t="str">
            <v>5.</v>
          </cell>
          <cell r="B111" t="str">
            <v xml:space="preserve">ENCHAPES </v>
          </cell>
          <cell r="C111">
            <v>0</v>
          </cell>
          <cell r="D111">
            <v>0</v>
          </cell>
          <cell r="E111">
            <v>0</v>
          </cell>
          <cell r="F111">
            <v>0</v>
          </cell>
          <cell r="G111">
            <v>0</v>
          </cell>
        </row>
        <row r="112">
          <cell r="A112">
            <v>5.0999999999999996</v>
          </cell>
          <cell r="B112" t="str">
            <v>ENCHAPES MUROS (Bañ. y Coc. Ceramica economica de 20,5cm x 20,5cm).</v>
          </cell>
          <cell r="C112">
            <v>0</v>
          </cell>
          <cell r="D112">
            <v>0</v>
          </cell>
          <cell r="E112" t="str">
            <v>M2</v>
          </cell>
          <cell r="F112">
            <v>0.88</v>
          </cell>
          <cell r="G112">
            <v>33510</v>
          </cell>
        </row>
        <row r="113">
          <cell r="A113">
            <v>5.2</v>
          </cell>
          <cell r="B113" t="str">
            <v>ENCHAPES PISOS (Bañ. y Coc. Ceramica economica de 20,5cm x 20,5cm).</v>
          </cell>
          <cell r="C113">
            <v>0</v>
          </cell>
          <cell r="D113">
            <v>0</v>
          </cell>
          <cell r="E113" t="str">
            <v>M2</v>
          </cell>
          <cell r="F113">
            <v>12</v>
          </cell>
          <cell r="G113">
            <v>34373</v>
          </cell>
        </row>
        <row r="114">
          <cell r="A114" t="str">
            <v>6.</v>
          </cell>
          <cell r="B114" t="str">
            <v>COCINA</v>
          </cell>
          <cell r="C114">
            <v>0</v>
          </cell>
          <cell r="D114">
            <v>0</v>
          </cell>
          <cell r="E114">
            <v>0</v>
          </cell>
          <cell r="F114">
            <v>0</v>
          </cell>
          <cell r="G114">
            <v>0</v>
          </cell>
        </row>
        <row r="115">
          <cell r="A115">
            <v>6.1</v>
          </cell>
          <cell r="B115" t="str">
            <v>MESON COCINA A=0,60 m E=,08m &lt;incluye refuerzo y enchape&gt;</v>
          </cell>
          <cell r="C115">
            <v>0</v>
          </cell>
          <cell r="D115">
            <v>0</v>
          </cell>
          <cell r="E115" t="str">
            <v>ML</v>
          </cell>
          <cell r="F115">
            <v>4.4000000000000004</v>
          </cell>
          <cell r="G115">
            <v>63013</v>
          </cell>
        </row>
        <row r="116">
          <cell r="A116">
            <v>6.2</v>
          </cell>
          <cell r="B116" t="str">
            <v>LAVAPLATOS EN ACERO INOX.</v>
          </cell>
          <cell r="C116">
            <v>0</v>
          </cell>
          <cell r="D116">
            <v>0</v>
          </cell>
          <cell r="E116" t="str">
            <v>UND</v>
          </cell>
          <cell r="F116">
            <v>4</v>
          </cell>
          <cell r="G116">
            <v>120154</v>
          </cell>
        </row>
        <row r="117">
          <cell r="A117" t="str">
            <v>8.</v>
          </cell>
          <cell r="B117" t="str">
            <v>INSTALACIONES HIDRÁULICAS</v>
          </cell>
          <cell r="C117">
            <v>0</v>
          </cell>
          <cell r="D117">
            <v>0</v>
          </cell>
          <cell r="E117">
            <v>0</v>
          </cell>
          <cell r="F117">
            <v>0</v>
          </cell>
          <cell r="G117">
            <v>0</v>
          </cell>
        </row>
        <row r="118">
          <cell r="A118">
            <v>8.1</v>
          </cell>
          <cell r="B118" t="str">
            <v>RED DE SUMINISTRO PVC 1/2" RDE 9</v>
          </cell>
          <cell r="C118">
            <v>0</v>
          </cell>
          <cell r="D118">
            <v>0</v>
          </cell>
          <cell r="E118" t="str">
            <v>ML</v>
          </cell>
          <cell r="F118">
            <v>48</v>
          </cell>
          <cell r="G118">
            <v>3901</v>
          </cell>
        </row>
        <row r="119">
          <cell r="A119">
            <v>8.1999999999999993</v>
          </cell>
          <cell r="B119" t="str">
            <v>PUNTO HIDRAULICO DE 1/2"</v>
          </cell>
          <cell r="C119">
            <v>0</v>
          </cell>
          <cell r="D119">
            <v>0</v>
          </cell>
          <cell r="E119" t="str">
            <v>UND</v>
          </cell>
          <cell r="F119">
            <v>4</v>
          </cell>
          <cell r="G119">
            <v>27588</v>
          </cell>
        </row>
        <row r="120">
          <cell r="A120" t="str">
            <v>9.</v>
          </cell>
          <cell r="B120" t="str">
            <v xml:space="preserve">INSTALACIONES SANITARIAS </v>
          </cell>
          <cell r="C120">
            <v>0</v>
          </cell>
          <cell r="D120">
            <v>0</v>
          </cell>
          <cell r="E120">
            <v>0</v>
          </cell>
          <cell r="F120">
            <v>0</v>
          </cell>
          <cell r="G120">
            <v>0</v>
          </cell>
        </row>
        <row r="121">
          <cell r="A121">
            <v>9.1</v>
          </cell>
          <cell r="B121" t="str">
            <v>TUBERIA SANITARIA PVC DE 4"</v>
          </cell>
          <cell r="C121">
            <v>0</v>
          </cell>
          <cell r="D121">
            <v>0</v>
          </cell>
          <cell r="E121" t="str">
            <v>ML</v>
          </cell>
          <cell r="F121">
            <v>48</v>
          </cell>
          <cell r="G121">
            <v>24615</v>
          </cell>
        </row>
        <row r="122">
          <cell r="A122">
            <v>9.3000000000000007</v>
          </cell>
          <cell r="B122" t="str">
            <v>PUNTO SANITARIO PVC DE 2"</v>
          </cell>
          <cell r="C122">
            <v>0</v>
          </cell>
          <cell r="D122">
            <v>0</v>
          </cell>
          <cell r="E122" t="str">
            <v>UND</v>
          </cell>
          <cell r="F122">
            <v>4</v>
          </cell>
          <cell r="G122">
            <v>33700</v>
          </cell>
        </row>
        <row r="123">
          <cell r="A123">
            <v>9.4</v>
          </cell>
          <cell r="B123" t="str">
            <v>TUBERIA SANITARIA PVC DE 2"</v>
          </cell>
          <cell r="C123">
            <v>0</v>
          </cell>
          <cell r="D123">
            <v>0</v>
          </cell>
          <cell r="E123" t="str">
            <v>ML</v>
          </cell>
          <cell r="F123">
            <v>4</v>
          </cell>
          <cell r="G123">
            <v>14194</v>
          </cell>
        </row>
        <row r="124">
          <cell r="A124" t="str">
            <v>10.</v>
          </cell>
          <cell r="B124" t="str">
            <v xml:space="preserve">INSTALACIONES ELÉCTRICAS </v>
          </cell>
          <cell r="C124">
            <v>0</v>
          </cell>
          <cell r="D124">
            <v>0</v>
          </cell>
          <cell r="E124">
            <v>0</v>
          </cell>
          <cell r="F124">
            <v>0</v>
          </cell>
          <cell r="G124">
            <v>0</v>
          </cell>
        </row>
        <row r="125">
          <cell r="A125">
            <v>10.1</v>
          </cell>
          <cell r="B125" t="str">
            <v>SUMINISTRO E INSTALACION DE SALIDA INTERRUPTOR EN MURO, INCLUYE TUBERIA PVC Y CABLEADO #12 ROSETA</v>
          </cell>
          <cell r="C125">
            <v>0</v>
          </cell>
          <cell r="D125">
            <v>0</v>
          </cell>
          <cell r="E125" t="str">
            <v>UND</v>
          </cell>
          <cell r="F125">
            <v>4</v>
          </cell>
          <cell r="G125">
            <v>42820</v>
          </cell>
        </row>
        <row r="126">
          <cell r="A126">
            <v>10.199999999999999</v>
          </cell>
          <cell r="B126" t="str">
            <v>SUMINISTRO E INSTALACION DE SALIDA INTERRUPTOR EN MURO, INCLUYE TUBERIA PVC Y CABLEADO #12 INTERRUPTOR SENCILLO</v>
          </cell>
          <cell r="C126">
            <v>0</v>
          </cell>
          <cell r="D126">
            <v>0</v>
          </cell>
          <cell r="E126" t="str">
            <v>UND</v>
          </cell>
          <cell r="F126">
            <v>4</v>
          </cell>
          <cell r="G126">
            <v>46241</v>
          </cell>
        </row>
        <row r="127">
          <cell r="A127">
            <v>10.3</v>
          </cell>
          <cell r="B127" t="str">
            <v>SUMINISTRO E INSTALACION DE SALIDA INTERRUPTOR EN MURO, INCLUYE TUBERIA PVC Y CABLEADO #12 TOMACORRIENTE</v>
          </cell>
          <cell r="C127">
            <v>0</v>
          </cell>
          <cell r="D127">
            <v>0</v>
          </cell>
          <cell r="E127" t="str">
            <v>UND</v>
          </cell>
          <cell r="F127">
            <v>4</v>
          </cell>
          <cell r="G127">
            <v>45531</v>
          </cell>
        </row>
        <row r="128">
          <cell r="A128">
            <v>10.4</v>
          </cell>
          <cell r="B128" t="str">
            <v>CONEXIÓN A CIRCUITO ELECTRICO EXISTENTE EN LA VIVIENDA incluye cableado en alambre No. 10, No. 12 y 14 en tuberia PVC de 3/4" con accesorios</v>
          </cell>
          <cell r="C128">
            <v>0</v>
          </cell>
          <cell r="D128">
            <v>0</v>
          </cell>
          <cell r="E128" t="str">
            <v>ML</v>
          </cell>
          <cell r="F128">
            <v>40</v>
          </cell>
          <cell r="G128">
            <v>10202</v>
          </cell>
        </row>
        <row r="130">
          <cell r="A130" t="str">
            <v>IV.</v>
          </cell>
          <cell r="B130" t="str">
            <v>MEJORA COCINA ESTUFA LEÑA</v>
          </cell>
          <cell r="C130">
            <v>0</v>
          </cell>
          <cell r="D130">
            <v>0</v>
          </cell>
          <cell r="E130" t="str">
            <v>UND</v>
          </cell>
          <cell r="F130">
            <v>19</v>
          </cell>
          <cell r="G130">
            <v>2459008</v>
          </cell>
        </row>
        <row r="131">
          <cell r="A131" t="str">
            <v>1.</v>
          </cell>
          <cell r="B131" t="str">
            <v>PRELIMINARES</v>
          </cell>
          <cell r="C131">
            <v>0</v>
          </cell>
          <cell r="D131">
            <v>0</v>
          </cell>
          <cell r="E131">
            <v>0</v>
          </cell>
          <cell r="F131">
            <v>0</v>
          </cell>
          <cell r="G131">
            <v>0</v>
          </cell>
        </row>
        <row r="132">
          <cell r="A132">
            <v>1.1000000000000001</v>
          </cell>
          <cell r="B132" t="str">
            <v>LOCALIZACION Y REPLANTEO ARTESANAL</v>
          </cell>
          <cell r="C132">
            <v>0</v>
          </cell>
          <cell r="D132">
            <v>0</v>
          </cell>
          <cell r="E132" t="str">
            <v>M2</v>
          </cell>
          <cell r="F132">
            <v>85.12</v>
          </cell>
          <cell r="G132">
            <v>1626</v>
          </cell>
        </row>
        <row r="133">
          <cell r="A133">
            <v>1.2</v>
          </cell>
          <cell r="B133" t="str">
            <v>EXCAVACION MANUAL &lt;incluye retiro&gt;</v>
          </cell>
          <cell r="C133">
            <v>0</v>
          </cell>
          <cell r="D133">
            <v>0</v>
          </cell>
          <cell r="E133" t="str">
            <v>M3</v>
          </cell>
          <cell r="F133">
            <v>20.900000000000002</v>
          </cell>
          <cell r="G133">
            <v>29136</v>
          </cell>
        </row>
        <row r="134">
          <cell r="A134">
            <v>1.4</v>
          </cell>
          <cell r="B134" t="str">
            <v>RELLENOS CON RECEBO COMPACTADO</v>
          </cell>
          <cell r="C134">
            <v>0</v>
          </cell>
          <cell r="D134">
            <v>0</v>
          </cell>
          <cell r="E134" t="str">
            <v>M3</v>
          </cell>
          <cell r="F134">
            <v>1.9000000000000001</v>
          </cell>
          <cell r="G134">
            <v>49953</v>
          </cell>
        </row>
        <row r="135">
          <cell r="A135">
            <v>1.9</v>
          </cell>
          <cell r="B135" t="str">
            <v xml:space="preserve"> DESMONTE DE CUBIERTA</v>
          </cell>
          <cell r="C135">
            <v>0</v>
          </cell>
          <cell r="D135">
            <v>0</v>
          </cell>
          <cell r="E135" t="str">
            <v>M2</v>
          </cell>
          <cell r="F135">
            <v>0</v>
          </cell>
          <cell r="G135">
            <v>8337</v>
          </cell>
        </row>
        <row r="136">
          <cell r="A136" t="str">
            <v>2.</v>
          </cell>
          <cell r="B136" t="str">
            <v>CIMENTACIÓN</v>
          </cell>
          <cell r="C136">
            <v>0</v>
          </cell>
          <cell r="D136">
            <v>0</v>
          </cell>
          <cell r="E136">
            <v>0</v>
          </cell>
          <cell r="F136">
            <v>0</v>
          </cell>
          <cell r="G136">
            <v>0</v>
          </cell>
        </row>
        <row r="137">
          <cell r="A137">
            <v>2.2000000000000002</v>
          </cell>
          <cell r="B137" t="str">
            <v>VIGA DE CIMENTACION CONCRETO DE 3,000 PSI (,20X,20) &lt;incluye refuerzo&gt;</v>
          </cell>
          <cell r="C137">
            <v>0</v>
          </cell>
          <cell r="D137">
            <v>0</v>
          </cell>
          <cell r="E137" t="str">
            <v>ML</v>
          </cell>
          <cell r="F137">
            <v>0</v>
          </cell>
          <cell r="G137">
            <v>38144</v>
          </cell>
        </row>
        <row r="138">
          <cell r="A138">
            <v>2.2999999999999998</v>
          </cell>
          <cell r="B138" t="str">
            <v>PLANTILLA PISO EN CONCRETO 3,000 PSI e=,07m &lt;incluye malla electrosoldada&gt;</v>
          </cell>
          <cell r="C138">
            <v>0</v>
          </cell>
          <cell r="D138">
            <v>0</v>
          </cell>
          <cell r="E138" t="str">
            <v>M2</v>
          </cell>
          <cell r="F138">
            <v>85.12</v>
          </cell>
          <cell r="G138">
            <v>38187</v>
          </cell>
        </row>
        <row r="139">
          <cell r="A139" t="str">
            <v>3.</v>
          </cell>
          <cell r="B139" t="str">
            <v>ESTRUCTURA</v>
          </cell>
          <cell r="C139">
            <v>0</v>
          </cell>
          <cell r="D139">
            <v>0</v>
          </cell>
          <cell r="E139">
            <v>0</v>
          </cell>
          <cell r="F139">
            <v>0</v>
          </cell>
          <cell r="G139">
            <v>0</v>
          </cell>
        </row>
        <row r="140">
          <cell r="A140">
            <v>3.1</v>
          </cell>
          <cell r="B140" t="str">
            <v>COLUMNAS EN CONCRETO 3,000 PSI (,12X,20CM) &lt;incluye refuerzo&gt;</v>
          </cell>
          <cell r="C140">
            <v>0</v>
          </cell>
          <cell r="D140">
            <v>0</v>
          </cell>
          <cell r="E140" t="str">
            <v>ML</v>
          </cell>
          <cell r="F140">
            <v>0</v>
          </cell>
          <cell r="G140">
            <v>27962</v>
          </cell>
        </row>
        <row r="141">
          <cell r="A141">
            <v>3.2</v>
          </cell>
          <cell r="B141" t="str">
            <v>VIGAS DE AMARRE EN CONCRETO DE 3,000 PSI ,12x,2 &lt;incluye refuerzo&gt;</v>
          </cell>
          <cell r="C141">
            <v>0</v>
          </cell>
          <cell r="D141">
            <v>0</v>
          </cell>
          <cell r="E141" t="str">
            <v>ML</v>
          </cell>
          <cell r="F141">
            <v>0</v>
          </cell>
          <cell r="G141">
            <v>27799</v>
          </cell>
        </row>
        <row r="142">
          <cell r="A142" t="str">
            <v>4.</v>
          </cell>
          <cell r="B142" t="str">
            <v>MAMPOSTERÍA</v>
          </cell>
          <cell r="C142">
            <v>0</v>
          </cell>
          <cell r="D142">
            <v>0</v>
          </cell>
          <cell r="E142">
            <v>0</v>
          </cell>
          <cell r="F142">
            <v>0</v>
          </cell>
          <cell r="G142">
            <v>0</v>
          </cell>
        </row>
        <row r="143">
          <cell r="A143">
            <v>4.0999999999999996</v>
          </cell>
          <cell r="B143" t="str">
            <v>MURO EN BLOQUE DE CEMENTO e=,1 (,4x,2)</v>
          </cell>
          <cell r="C143">
            <v>0</v>
          </cell>
          <cell r="D143">
            <v>0</v>
          </cell>
          <cell r="E143" t="str">
            <v>M2</v>
          </cell>
          <cell r="F143">
            <v>30.400000000000002</v>
          </cell>
          <cell r="G143">
            <v>36138</v>
          </cell>
        </row>
        <row r="144">
          <cell r="A144">
            <v>4.3</v>
          </cell>
          <cell r="B144" t="str">
            <v>PAÑETE 1:4 e=0,03m</v>
          </cell>
          <cell r="C144">
            <v>0</v>
          </cell>
          <cell r="D144">
            <v>0</v>
          </cell>
          <cell r="E144" t="str">
            <v>M2</v>
          </cell>
          <cell r="F144">
            <v>60.800000000000004</v>
          </cell>
          <cell r="G144">
            <v>13954</v>
          </cell>
        </row>
        <row r="145">
          <cell r="A145" t="str">
            <v>5.</v>
          </cell>
          <cell r="B145" t="str">
            <v xml:space="preserve">ENCHAPES </v>
          </cell>
          <cell r="C145">
            <v>0</v>
          </cell>
          <cell r="D145">
            <v>0</v>
          </cell>
          <cell r="E145">
            <v>0</v>
          </cell>
          <cell r="F145">
            <v>0</v>
          </cell>
          <cell r="G145">
            <v>0</v>
          </cell>
        </row>
        <row r="146">
          <cell r="A146">
            <v>5.0999999999999996</v>
          </cell>
          <cell r="B146" t="str">
            <v>ENCHAPES MUROS (Bañ. y Coc. Ceramica economica de 20,5cm x 20,5cm).</v>
          </cell>
          <cell r="C146">
            <v>0</v>
          </cell>
          <cell r="D146">
            <v>0</v>
          </cell>
          <cell r="E146" t="str">
            <v>M2</v>
          </cell>
          <cell r="F146">
            <v>3.8000000000000003</v>
          </cell>
          <cell r="G146">
            <v>33510</v>
          </cell>
        </row>
        <row r="147">
          <cell r="A147">
            <v>5.2</v>
          </cell>
          <cell r="B147" t="str">
            <v>ENCHAPES PISOS (Bañ. y Coc. Ceramica economica de 20,5cm x 20,5cm).</v>
          </cell>
          <cell r="C147">
            <v>0</v>
          </cell>
          <cell r="D147">
            <v>0</v>
          </cell>
          <cell r="E147" t="str">
            <v>M2</v>
          </cell>
          <cell r="F147">
            <v>81.7</v>
          </cell>
          <cell r="G147">
            <v>34373</v>
          </cell>
        </row>
        <row r="148">
          <cell r="A148" t="str">
            <v>6.</v>
          </cell>
          <cell r="B148" t="str">
            <v>COCINA</v>
          </cell>
          <cell r="C148">
            <v>0</v>
          </cell>
          <cell r="D148">
            <v>0</v>
          </cell>
          <cell r="E148">
            <v>0</v>
          </cell>
          <cell r="F148">
            <v>0</v>
          </cell>
          <cell r="G148">
            <v>0</v>
          </cell>
        </row>
        <row r="149">
          <cell r="A149">
            <v>6.1</v>
          </cell>
          <cell r="B149" t="str">
            <v>MESON COCINA A=0,60 m E=,08m &lt;incluye refuerzo y enchape&gt;</v>
          </cell>
          <cell r="C149">
            <v>0</v>
          </cell>
          <cell r="D149">
            <v>0</v>
          </cell>
          <cell r="E149" t="str">
            <v>ML</v>
          </cell>
          <cell r="F149">
            <v>34.200000000000003</v>
          </cell>
          <cell r="G149">
            <v>63013</v>
          </cell>
        </row>
        <row r="150">
          <cell r="A150">
            <v>6.2</v>
          </cell>
          <cell r="B150" t="str">
            <v>LAVAPLATOS EN ACERO INOX.</v>
          </cell>
          <cell r="C150">
            <v>0</v>
          </cell>
          <cell r="D150">
            <v>0</v>
          </cell>
          <cell r="E150" t="str">
            <v>UND</v>
          </cell>
          <cell r="F150">
            <v>19</v>
          </cell>
          <cell r="G150">
            <v>120154</v>
          </cell>
        </row>
        <row r="151">
          <cell r="A151">
            <v>6.4</v>
          </cell>
          <cell r="B151" t="str">
            <v>SUMINISTRO E INSTALACION ESTUFA PARA LEÑA METALICA &lt;incluye tubo para chimenea&gt;.</v>
          </cell>
          <cell r="C151">
            <v>0</v>
          </cell>
          <cell r="D151">
            <v>0</v>
          </cell>
          <cell r="E151" t="str">
            <v>UND</v>
          </cell>
          <cell r="F151">
            <v>19</v>
          </cell>
          <cell r="G151">
            <v>832581</v>
          </cell>
        </row>
        <row r="152">
          <cell r="A152">
            <v>7</v>
          </cell>
          <cell r="B152" t="str">
            <v>PINTURA</v>
          </cell>
          <cell r="C152">
            <v>0</v>
          </cell>
          <cell r="D152">
            <v>0</v>
          </cell>
          <cell r="E152">
            <v>0</v>
          </cell>
          <cell r="F152">
            <v>0</v>
          </cell>
          <cell r="G152">
            <v>0</v>
          </cell>
        </row>
        <row r="153">
          <cell r="A153">
            <v>7.1</v>
          </cell>
          <cell r="B153" t="str">
            <v xml:space="preserve">PINTURA VINILO A DOS MANOS CON ESTUCO </v>
          </cell>
          <cell r="C153">
            <v>0</v>
          </cell>
          <cell r="D153">
            <v>0</v>
          </cell>
          <cell r="E153" t="str">
            <v>M2</v>
          </cell>
          <cell r="F153">
            <v>0</v>
          </cell>
          <cell r="G153">
            <v>11061</v>
          </cell>
        </row>
        <row r="154">
          <cell r="A154" t="str">
            <v>8.</v>
          </cell>
          <cell r="B154" t="str">
            <v>INSTALACIONES HIDRÁULICAS</v>
          </cell>
          <cell r="C154">
            <v>0</v>
          </cell>
          <cell r="D154">
            <v>0</v>
          </cell>
          <cell r="E154">
            <v>0</v>
          </cell>
          <cell r="F154">
            <v>0</v>
          </cell>
          <cell r="G154">
            <v>0</v>
          </cell>
        </row>
        <row r="155">
          <cell r="A155">
            <v>8.1</v>
          </cell>
          <cell r="B155" t="str">
            <v>RED DE SUMINISTRO PVC 1/2" RDE 9</v>
          </cell>
          <cell r="C155">
            <v>0</v>
          </cell>
          <cell r="D155">
            <v>0</v>
          </cell>
          <cell r="E155" t="str">
            <v>ML</v>
          </cell>
          <cell r="F155">
            <v>228</v>
          </cell>
          <cell r="G155">
            <v>3901</v>
          </cell>
        </row>
        <row r="156">
          <cell r="A156">
            <v>8.1999999999999993</v>
          </cell>
          <cell r="B156" t="str">
            <v>PUNTO HIDRAULICO DE 1/2"</v>
          </cell>
          <cell r="C156">
            <v>0</v>
          </cell>
          <cell r="D156">
            <v>0</v>
          </cell>
          <cell r="E156" t="str">
            <v>UND</v>
          </cell>
          <cell r="F156">
            <v>19</v>
          </cell>
          <cell r="G156">
            <v>27588</v>
          </cell>
        </row>
        <row r="157">
          <cell r="A157" t="str">
            <v>9.</v>
          </cell>
          <cell r="B157" t="str">
            <v xml:space="preserve">INSTALACIONES SANITARIAS </v>
          </cell>
          <cell r="C157">
            <v>0</v>
          </cell>
          <cell r="D157">
            <v>0</v>
          </cell>
          <cell r="E157">
            <v>0</v>
          </cell>
          <cell r="F157">
            <v>0</v>
          </cell>
          <cell r="G157">
            <v>0</v>
          </cell>
        </row>
        <row r="158">
          <cell r="A158">
            <v>9.1</v>
          </cell>
          <cell r="B158" t="str">
            <v>TUBERIA SANITARIA PVC DE 4"</v>
          </cell>
          <cell r="C158">
            <v>0</v>
          </cell>
          <cell r="D158">
            <v>0</v>
          </cell>
          <cell r="E158" t="str">
            <v>ML</v>
          </cell>
          <cell r="F158">
            <v>228</v>
          </cell>
          <cell r="G158">
            <v>24615</v>
          </cell>
        </row>
        <row r="159">
          <cell r="A159">
            <v>9.3000000000000007</v>
          </cell>
          <cell r="B159" t="str">
            <v>PUNTO SANITARIO PVC DE 2"</v>
          </cell>
          <cell r="C159">
            <v>0</v>
          </cell>
          <cell r="D159">
            <v>0</v>
          </cell>
          <cell r="E159" t="str">
            <v>UND</v>
          </cell>
          <cell r="F159">
            <v>19</v>
          </cell>
          <cell r="G159">
            <v>33700</v>
          </cell>
        </row>
        <row r="160">
          <cell r="A160">
            <v>9.4</v>
          </cell>
          <cell r="B160" t="str">
            <v>TUBERIA SANITARIA PVC DE 2"</v>
          </cell>
          <cell r="C160">
            <v>0</v>
          </cell>
          <cell r="D160">
            <v>0</v>
          </cell>
          <cell r="E160" t="str">
            <v>ML</v>
          </cell>
          <cell r="F160">
            <v>57</v>
          </cell>
          <cell r="G160">
            <v>14194</v>
          </cell>
        </row>
        <row r="161">
          <cell r="A161">
            <v>9.5</v>
          </cell>
          <cell r="B161" t="str">
            <v>TRAMPA DE GRASAS .60 X ,80 &lt;según planos&gt;</v>
          </cell>
          <cell r="C161">
            <v>0</v>
          </cell>
          <cell r="D161">
            <v>0</v>
          </cell>
          <cell r="E161" t="str">
            <v>UND</v>
          </cell>
          <cell r="F161">
            <v>19</v>
          </cell>
          <cell r="G161">
            <v>237789</v>
          </cell>
        </row>
        <row r="162">
          <cell r="A162" t="str">
            <v>10.</v>
          </cell>
          <cell r="B162" t="str">
            <v xml:space="preserve">INSTALACIONES ELÉCTRICAS </v>
          </cell>
          <cell r="C162">
            <v>0</v>
          </cell>
          <cell r="D162">
            <v>0</v>
          </cell>
          <cell r="E162">
            <v>0</v>
          </cell>
          <cell r="F162">
            <v>0</v>
          </cell>
          <cell r="G162">
            <v>0</v>
          </cell>
        </row>
        <row r="163">
          <cell r="A163">
            <v>10.1</v>
          </cell>
          <cell r="B163" t="str">
            <v>SUMINISTRO E INSTALACION DE SALIDA INTERRUPTOR EN MURO, INCLUYE TUBERIA PVC Y CABLEADO #12 ROSETA</v>
          </cell>
          <cell r="C163">
            <v>0</v>
          </cell>
          <cell r="D163">
            <v>0</v>
          </cell>
          <cell r="E163" t="str">
            <v>UND</v>
          </cell>
          <cell r="F163">
            <v>19</v>
          </cell>
          <cell r="G163">
            <v>42820</v>
          </cell>
        </row>
        <row r="164">
          <cell r="A164">
            <v>10.199999999999999</v>
          </cell>
          <cell r="B164" t="str">
            <v>SUMINISTRO E INSTALACION DE SALIDA INTERRUPTOR EN MURO, INCLUYE TUBERIA PVC Y CABLEADO #12 INTERRUPTOR SENCILLO</v>
          </cell>
          <cell r="C164">
            <v>0</v>
          </cell>
          <cell r="D164">
            <v>0</v>
          </cell>
          <cell r="E164" t="str">
            <v>UND</v>
          </cell>
          <cell r="F164">
            <v>19</v>
          </cell>
          <cell r="G164">
            <v>46241</v>
          </cell>
        </row>
        <row r="165">
          <cell r="A165">
            <v>10.3</v>
          </cell>
          <cell r="B165" t="str">
            <v>SUMINISTRO E INSTALACION DE SALIDA INTERRUPTOR EN MURO, INCLUYE TUBERIA PVC Y CABLEADO #12 TOMACORRIENTE</v>
          </cell>
          <cell r="C165">
            <v>0</v>
          </cell>
          <cell r="D165">
            <v>0</v>
          </cell>
          <cell r="E165" t="str">
            <v>UND</v>
          </cell>
          <cell r="F165">
            <v>19</v>
          </cell>
          <cell r="G165">
            <v>45531</v>
          </cell>
        </row>
        <row r="166">
          <cell r="A166">
            <v>10.4</v>
          </cell>
          <cell r="B166" t="str">
            <v>CONEXIÓN A CIRCUITO ELECTRICO EXISTENTE EN LA VIVIENDA incluye cableado en alambre No. 10, No. 12 y 14 en tuberia PVC de 3/4" con accesorios</v>
          </cell>
          <cell r="C166">
            <v>0</v>
          </cell>
          <cell r="D166">
            <v>0</v>
          </cell>
          <cell r="E166" t="str">
            <v>ML</v>
          </cell>
          <cell r="F166">
            <v>190</v>
          </cell>
          <cell r="G166">
            <v>10202</v>
          </cell>
        </row>
        <row r="167">
          <cell r="A167">
            <v>11</v>
          </cell>
          <cell r="B167" t="str">
            <v>CARPINTERIA METALICA</v>
          </cell>
          <cell r="C167">
            <v>0</v>
          </cell>
          <cell r="D167">
            <v>0</v>
          </cell>
          <cell r="E167">
            <v>0</v>
          </cell>
          <cell r="F167">
            <v>0</v>
          </cell>
          <cell r="G167">
            <v>0</v>
          </cell>
        </row>
        <row r="168">
          <cell r="A168">
            <v>11.1</v>
          </cell>
          <cell r="B168" t="str">
            <v>PUERTA METALICA &lt;INCLUYE MARCO&gt; A=0,80m H=2m Lamina CR Calibre 18</v>
          </cell>
          <cell r="C168">
            <v>0</v>
          </cell>
          <cell r="D168">
            <v>0</v>
          </cell>
          <cell r="E168" t="str">
            <v>UND</v>
          </cell>
          <cell r="F168">
            <v>0</v>
          </cell>
          <cell r="G168">
            <v>216756</v>
          </cell>
        </row>
        <row r="169">
          <cell r="A169">
            <v>11.2</v>
          </cell>
          <cell r="B169" t="str">
            <v>SUMINISTRO E INSTALACION VENTANA METALICA 1,20*1,00m. EN LAMINA C.R. CAL 18</v>
          </cell>
          <cell r="C169">
            <v>0</v>
          </cell>
          <cell r="D169">
            <v>0</v>
          </cell>
          <cell r="E169" t="str">
            <v>UND</v>
          </cell>
          <cell r="F169">
            <v>0</v>
          </cell>
          <cell r="G169">
            <v>117179</v>
          </cell>
        </row>
        <row r="170">
          <cell r="A170">
            <v>11.8</v>
          </cell>
          <cell r="B170" t="str">
            <v>PUERTA METALICA &lt;INCLUYE MARCO A=0,85m H=2m&gt; cocina</v>
          </cell>
          <cell r="C170">
            <v>0</v>
          </cell>
          <cell r="D170">
            <v>0</v>
          </cell>
          <cell r="E170" t="str">
            <v>UND</v>
          </cell>
          <cell r="F170">
            <v>0</v>
          </cell>
          <cell r="G170">
            <v>230506</v>
          </cell>
        </row>
        <row r="171">
          <cell r="A171" t="str">
            <v>12.</v>
          </cell>
          <cell r="B171" t="str">
            <v>CUBIERTA</v>
          </cell>
          <cell r="C171">
            <v>0</v>
          </cell>
          <cell r="D171">
            <v>0</v>
          </cell>
          <cell r="E171">
            <v>0</v>
          </cell>
          <cell r="F171">
            <v>0</v>
          </cell>
          <cell r="G171">
            <v>0</v>
          </cell>
        </row>
        <row r="172">
          <cell r="A172">
            <v>12.1</v>
          </cell>
          <cell r="B172" t="str">
            <v xml:space="preserve">CUBIERTA EN FIBROCEMENTO &lt;INCL. ESTRUCTURA METÁLICA&gt;  </v>
          </cell>
          <cell r="C172">
            <v>0</v>
          </cell>
          <cell r="D172">
            <v>0</v>
          </cell>
          <cell r="E172" t="str">
            <v>M2</v>
          </cell>
          <cell r="F172">
            <v>0</v>
          </cell>
          <cell r="G172">
            <v>40414</v>
          </cell>
        </row>
        <row r="174">
          <cell r="A174" t="str">
            <v>V.</v>
          </cell>
          <cell r="B174" t="str">
            <v>ESTUFA LEÑA Y PISOS</v>
          </cell>
          <cell r="C174">
            <v>0</v>
          </cell>
          <cell r="D174">
            <v>0</v>
          </cell>
          <cell r="E174" t="str">
            <v>UND</v>
          </cell>
          <cell r="F174">
            <v>2</v>
          </cell>
          <cell r="G174">
            <v>1144589</v>
          </cell>
        </row>
        <row r="175">
          <cell r="A175" t="str">
            <v>1.</v>
          </cell>
          <cell r="B175" t="str">
            <v>PRELIMINARES</v>
          </cell>
          <cell r="C175">
            <v>0</v>
          </cell>
          <cell r="D175">
            <v>0</v>
          </cell>
          <cell r="E175">
            <v>0</v>
          </cell>
          <cell r="F175">
            <v>0</v>
          </cell>
          <cell r="G175">
            <v>0</v>
          </cell>
        </row>
        <row r="176">
          <cell r="A176">
            <v>1.1000000000000001</v>
          </cell>
          <cell r="B176" t="str">
            <v>LOCALIZACION Y REPLANTEO ARTESANAL</v>
          </cell>
          <cell r="C176">
            <v>0</v>
          </cell>
          <cell r="D176">
            <v>0</v>
          </cell>
          <cell r="E176" t="str">
            <v>M2</v>
          </cell>
          <cell r="F176">
            <v>0</v>
          </cell>
          <cell r="G176">
            <v>1626</v>
          </cell>
        </row>
        <row r="177">
          <cell r="A177">
            <v>1.2</v>
          </cell>
          <cell r="B177" t="str">
            <v>EXCAVACION MANUAL &lt;incluye retiro&gt;</v>
          </cell>
          <cell r="C177">
            <v>0</v>
          </cell>
          <cell r="D177">
            <v>0</v>
          </cell>
          <cell r="E177" t="str">
            <v>M3</v>
          </cell>
          <cell r="F177">
            <v>0</v>
          </cell>
          <cell r="G177">
            <v>29136</v>
          </cell>
        </row>
        <row r="178">
          <cell r="A178">
            <v>1.4</v>
          </cell>
          <cell r="B178" t="str">
            <v>RELLENOS CON RECEBO COMPACTADO</v>
          </cell>
          <cell r="C178">
            <v>0</v>
          </cell>
          <cell r="D178">
            <v>0</v>
          </cell>
          <cell r="E178" t="str">
            <v>M3</v>
          </cell>
          <cell r="F178">
            <v>0</v>
          </cell>
          <cell r="G178">
            <v>49953</v>
          </cell>
        </row>
        <row r="179">
          <cell r="A179">
            <v>1.9</v>
          </cell>
          <cell r="B179" t="str">
            <v>DESMONTE DE CUBIERTA</v>
          </cell>
          <cell r="C179">
            <v>0</v>
          </cell>
          <cell r="D179">
            <v>0</v>
          </cell>
          <cell r="E179" t="str">
            <v>M2</v>
          </cell>
          <cell r="F179">
            <v>0</v>
          </cell>
          <cell r="G179">
            <v>8337</v>
          </cell>
        </row>
        <row r="180">
          <cell r="A180" t="str">
            <v>2.</v>
          </cell>
          <cell r="B180" t="str">
            <v>CIMENTACIÓN</v>
          </cell>
          <cell r="C180">
            <v>0</v>
          </cell>
          <cell r="D180">
            <v>0</v>
          </cell>
          <cell r="E180">
            <v>0</v>
          </cell>
          <cell r="F180">
            <v>0</v>
          </cell>
          <cell r="G180">
            <v>0</v>
          </cell>
        </row>
        <row r="181">
          <cell r="A181">
            <v>2.2999999999999998</v>
          </cell>
          <cell r="B181" t="str">
            <v>PLANTILLA PISO EN CONCRETO 3,000 PSI e=,07m &lt;incluye malla electrosoldada&gt;</v>
          </cell>
          <cell r="C181">
            <v>0</v>
          </cell>
          <cell r="D181">
            <v>0</v>
          </cell>
          <cell r="E181" t="str">
            <v>M2</v>
          </cell>
          <cell r="F181">
            <v>8.6</v>
          </cell>
          <cell r="G181">
            <v>38187</v>
          </cell>
        </row>
        <row r="182">
          <cell r="A182" t="str">
            <v>5.</v>
          </cell>
          <cell r="B182" t="str">
            <v xml:space="preserve">ENCHAPES </v>
          </cell>
          <cell r="C182">
            <v>0</v>
          </cell>
          <cell r="D182">
            <v>0</v>
          </cell>
          <cell r="E182">
            <v>0</v>
          </cell>
          <cell r="F182">
            <v>0</v>
          </cell>
          <cell r="G182">
            <v>0</v>
          </cell>
        </row>
        <row r="183">
          <cell r="A183">
            <v>5.2</v>
          </cell>
          <cell r="B183" t="str">
            <v>ENCHAPES PISOS (Bañ. y Coc. Ceramica economica de 20,5cm x 20,5cm).</v>
          </cell>
          <cell r="C183">
            <v>0</v>
          </cell>
          <cell r="D183">
            <v>0</v>
          </cell>
          <cell r="E183" t="str">
            <v>M2</v>
          </cell>
          <cell r="F183">
            <v>8.6</v>
          </cell>
          <cell r="G183">
            <v>34373</v>
          </cell>
        </row>
        <row r="184">
          <cell r="A184" t="str">
            <v>6.</v>
          </cell>
          <cell r="B184" t="str">
            <v>COCINA</v>
          </cell>
          <cell r="C184">
            <v>0</v>
          </cell>
          <cell r="D184">
            <v>0</v>
          </cell>
          <cell r="E184">
            <v>0</v>
          </cell>
          <cell r="F184">
            <v>0</v>
          </cell>
          <cell r="G184">
            <v>0</v>
          </cell>
        </row>
        <row r="185">
          <cell r="A185">
            <v>6.4</v>
          </cell>
          <cell r="B185" t="str">
            <v>SUMINISTRO E INSTALACION ESTUFA PARA LEÑA METALICA &lt;incluye tubo para chimenea&gt;.</v>
          </cell>
          <cell r="C185">
            <v>0</v>
          </cell>
          <cell r="D185">
            <v>0</v>
          </cell>
          <cell r="E185" t="str">
            <v>UND</v>
          </cell>
          <cell r="F185">
            <v>2</v>
          </cell>
          <cell r="G185">
            <v>832581</v>
          </cell>
        </row>
        <row r="186">
          <cell r="A186" t="str">
            <v>12.</v>
          </cell>
          <cell r="B186" t="str">
            <v>CUBIERTA</v>
          </cell>
          <cell r="C186">
            <v>0</v>
          </cell>
          <cell r="D186">
            <v>0</v>
          </cell>
          <cell r="E186">
            <v>0</v>
          </cell>
          <cell r="F186">
            <v>0</v>
          </cell>
          <cell r="G186">
            <v>0</v>
          </cell>
        </row>
        <row r="187">
          <cell r="A187">
            <v>12.1</v>
          </cell>
          <cell r="B187" t="str">
            <v xml:space="preserve">CUBIERTA EN FIBROCEMENTO &lt;INCL. ESTRUCTURA METÁLICA&gt;  </v>
          </cell>
          <cell r="C187">
            <v>0</v>
          </cell>
          <cell r="D187">
            <v>0</v>
          </cell>
          <cell r="E187" t="str">
            <v>M2</v>
          </cell>
          <cell r="F187">
            <v>0</v>
          </cell>
          <cell r="G187">
            <v>40414</v>
          </cell>
        </row>
        <row r="189">
          <cell r="A189" t="str">
            <v>VI.</v>
          </cell>
          <cell r="B189" t="str">
            <v>ESTUFA LEÑA CUBIERTA</v>
          </cell>
          <cell r="C189">
            <v>0</v>
          </cell>
          <cell r="D189">
            <v>0</v>
          </cell>
          <cell r="E189" t="str">
            <v>UND</v>
          </cell>
          <cell r="F189">
            <v>2</v>
          </cell>
          <cell r="G189">
            <v>2711915</v>
          </cell>
        </row>
        <row r="190">
          <cell r="A190" t="str">
            <v>1.</v>
          </cell>
          <cell r="B190" t="str">
            <v>PRELIMINARES</v>
          </cell>
          <cell r="C190">
            <v>0</v>
          </cell>
          <cell r="D190">
            <v>0</v>
          </cell>
          <cell r="E190">
            <v>0</v>
          </cell>
          <cell r="F190">
            <v>0</v>
          </cell>
          <cell r="G190">
            <v>0</v>
          </cell>
        </row>
        <row r="191">
          <cell r="A191">
            <v>1.1000000000000001</v>
          </cell>
          <cell r="B191" t="str">
            <v>LOCALIZACION Y REPLANTEO ARTESANAL</v>
          </cell>
          <cell r="C191">
            <v>0</v>
          </cell>
          <cell r="D191">
            <v>0</v>
          </cell>
          <cell r="E191" t="str">
            <v>M2</v>
          </cell>
          <cell r="F191">
            <v>68</v>
          </cell>
          <cell r="G191">
            <v>1626</v>
          </cell>
        </row>
        <row r="192">
          <cell r="A192">
            <v>1.9</v>
          </cell>
          <cell r="B192" t="str">
            <v xml:space="preserve"> DESMONTE DE CUBIERTA</v>
          </cell>
          <cell r="C192">
            <v>0</v>
          </cell>
          <cell r="D192">
            <v>0</v>
          </cell>
          <cell r="E192" t="str">
            <v>M2</v>
          </cell>
          <cell r="F192">
            <v>68</v>
          </cell>
          <cell r="G192">
            <v>8337</v>
          </cell>
        </row>
        <row r="193">
          <cell r="A193" t="str">
            <v>12.</v>
          </cell>
          <cell r="B193" t="str">
            <v>CUBIERTA</v>
          </cell>
          <cell r="C193">
            <v>0</v>
          </cell>
          <cell r="D193">
            <v>0</v>
          </cell>
          <cell r="E193">
            <v>0</v>
          </cell>
          <cell r="F193">
            <v>0</v>
          </cell>
          <cell r="G193">
            <v>0</v>
          </cell>
        </row>
        <row r="194">
          <cell r="A194">
            <v>12.1</v>
          </cell>
          <cell r="B194" t="str">
            <v xml:space="preserve">CUBIERTA EN FIBROCEMENTO &lt;INCL. ESTRUCTURA METALICA&gt;  </v>
          </cell>
          <cell r="C194">
            <v>0</v>
          </cell>
          <cell r="D194">
            <v>0</v>
          </cell>
          <cell r="E194" t="str">
            <v>M2</v>
          </cell>
          <cell r="F194">
            <v>68</v>
          </cell>
          <cell r="G194">
            <v>40414</v>
          </cell>
        </row>
        <row r="195">
          <cell r="A195" t="str">
            <v>6.</v>
          </cell>
          <cell r="B195" t="str">
            <v>COCINA</v>
          </cell>
          <cell r="C195">
            <v>0</v>
          </cell>
          <cell r="D195">
            <v>0</v>
          </cell>
          <cell r="E195">
            <v>0</v>
          </cell>
          <cell r="F195">
            <v>0</v>
          </cell>
          <cell r="G195">
            <v>0</v>
          </cell>
        </row>
        <row r="196">
          <cell r="A196">
            <v>6.4</v>
          </cell>
          <cell r="B196" t="str">
            <v>SUMINISTRO E INSTALACION ESTUFA PARA LEÑA METALICA &lt;incluye tubo para chimenea&gt;.</v>
          </cell>
          <cell r="C196">
            <v>0</v>
          </cell>
          <cell r="D196">
            <v>0</v>
          </cell>
          <cell r="E196" t="str">
            <v>UND</v>
          </cell>
          <cell r="F196">
            <v>2.4</v>
          </cell>
          <cell r="G196">
            <v>832581</v>
          </cell>
        </row>
        <row r="198">
          <cell r="A198" t="str">
            <v>VII.</v>
          </cell>
          <cell r="B198" t="str">
            <v>BATERIA SANITARIA RURAL</v>
          </cell>
          <cell r="C198">
            <v>0</v>
          </cell>
          <cell r="D198">
            <v>0</v>
          </cell>
          <cell r="E198" t="str">
            <v>UND</v>
          </cell>
          <cell r="F198">
            <v>25</v>
          </cell>
          <cell r="G198">
            <v>6100842</v>
          </cell>
        </row>
        <row r="199">
          <cell r="A199">
            <v>1</v>
          </cell>
          <cell r="B199" t="str">
            <v xml:space="preserve">PRELIMINARES </v>
          </cell>
          <cell r="C199">
            <v>0</v>
          </cell>
          <cell r="D199">
            <v>0</v>
          </cell>
          <cell r="E199">
            <v>0</v>
          </cell>
          <cell r="F199">
            <v>0</v>
          </cell>
          <cell r="G199">
            <v>0</v>
          </cell>
        </row>
        <row r="200">
          <cell r="A200">
            <v>1.1000000000000001</v>
          </cell>
          <cell r="B200" t="str">
            <v>LOCALIZACION Y REPLANTEO ARTESANAL</v>
          </cell>
          <cell r="C200">
            <v>0</v>
          </cell>
          <cell r="D200">
            <v>0</v>
          </cell>
          <cell r="E200" t="str">
            <v>M2</v>
          </cell>
          <cell r="F200">
            <v>162.5</v>
          </cell>
          <cell r="G200">
            <v>1626</v>
          </cell>
        </row>
        <row r="201">
          <cell r="A201">
            <v>1.2</v>
          </cell>
          <cell r="B201" t="str">
            <v>EXCAVACION MANUAL &lt;incluye retiro&gt;</v>
          </cell>
          <cell r="C201">
            <v>0</v>
          </cell>
          <cell r="D201">
            <v>0</v>
          </cell>
          <cell r="E201" t="str">
            <v>M3</v>
          </cell>
          <cell r="F201">
            <v>144.25</v>
          </cell>
          <cell r="G201">
            <v>29136</v>
          </cell>
        </row>
        <row r="202">
          <cell r="A202">
            <v>1.4</v>
          </cell>
          <cell r="B202" t="str">
            <v>RELLENOS CON RECEBO COMPACTADO</v>
          </cell>
          <cell r="C202">
            <v>0</v>
          </cell>
          <cell r="D202">
            <v>0</v>
          </cell>
          <cell r="E202" t="str">
            <v>M3</v>
          </cell>
          <cell r="F202">
            <v>37.5</v>
          </cell>
          <cell r="G202">
            <v>49953</v>
          </cell>
        </row>
        <row r="203">
          <cell r="A203">
            <v>2</v>
          </cell>
          <cell r="B203" t="str">
            <v xml:space="preserve">CIMENTACION </v>
          </cell>
          <cell r="C203">
            <v>0</v>
          </cell>
          <cell r="D203">
            <v>0</v>
          </cell>
          <cell r="E203">
            <v>0</v>
          </cell>
          <cell r="F203">
            <v>0</v>
          </cell>
          <cell r="G203">
            <v>0</v>
          </cell>
        </row>
        <row r="204">
          <cell r="A204">
            <v>2.1</v>
          </cell>
          <cell r="B204" t="str">
            <v>SOLADO 1:4 (ancho 0,20m e=0,04m)</v>
          </cell>
          <cell r="C204">
            <v>0</v>
          </cell>
          <cell r="D204">
            <v>0</v>
          </cell>
          <cell r="E204" t="str">
            <v>ml</v>
          </cell>
          <cell r="F204">
            <v>167.5</v>
          </cell>
          <cell r="G204">
            <v>3425</v>
          </cell>
        </row>
        <row r="205">
          <cell r="A205">
            <v>2.2000000000000002</v>
          </cell>
          <cell r="B205" t="str">
            <v>VIGA DE CIMENTACION CONCRETO DE 3,000 PSI (,20X,20) &lt;incluye refuerzo&gt;</v>
          </cell>
          <cell r="C205">
            <v>0</v>
          </cell>
          <cell r="D205">
            <v>0</v>
          </cell>
          <cell r="E205" t="str">
            <v>ML</v>
          </cell>
          <cell r="F205">
            <v>167.5</v>
          </cell>
          <cell r="G205">
            <v>38144</v>
          </cell>
        </row>
        <row r="206">
          <cell r="A206">
            <v>2.2999999999999998</v>
          </cell>
          <cell r="B206" t="str">
            <v>PLANTILLA PISO EN CONCRETO 3,000 PSI e=,07m &lt;incluye malla electrosoldada&gt;</v>
          </cell>
          <cell r="C206">
            <v>0</v>
          </cell>
          <cell r="D206">
            <v>0</v>
          </cell>
          <cell r="E206" t="str">
            <v>M2</v>
          </cell>
          <cell r="F206">
            <v>78.5</v>
          </cell>
          <cell r="G206">
            <v>38187</v>
          </cell>
        </row>
        <row r="207">
          <cell r="A207">
            <v>3</v>
          </cell>
          <cell r="B207" t="str">
            <v xml:space="preserve">ESTRUCTURA </v>
          </cell>
          <cell r="C207">
            <v>0</v>
          </cell>
          <cell r="D207">
            <v>0</v>
          </cell>
          <cell r="E207">
            <v>0</v>
          </cell>
          <cell r="F207">
            <v>0</v>
          </cell>
          <cell r="G207">
            <v>0</v>
          </cell>
        </row>
        <row r="208">
          <cell r="A208">
            <v>3.1</v>
          </cell>
          <cell r="B208" t="str">
            <v>COLUMNAS EN CONCRETO 3,000 PSI (,12X,20CM) &lt;incluye refuerzo&gt;</v>
          </cell>
          <cell r="C208">
            <v>0</v>
          </cell>
          <cell r="D208">
            <v>0</v>
          </cell>
          <cell r="E208" t="str">
            <v>ML</v>
          </cell>
          <cell r="F208">
            <v>206.99999999999997</v>
          </cell>
          <cell r="G208">
            <v>27962</v>
          </cell>
        </row>
        <row r="209">
          <cell r="A209">
            <v>3.2</v>
          </cell>
          <cell r="B209" t="str">
            <v>VIGAS DE AMARRE EN CONCRETO DE 3,000 PSI ,12x,2 &lt;incluye refuerzo&gt;</v>
          </cell>
          <cell r="C209">
            <v>0</v>
          </cell>
          <cell r="D209">
            <v>0</v>
          </cell>
          <cell r="E209" t="str">
            <v>ML</v>
          </cell>
          <cell r="F209">
            <v>167.5</v>
          </cell>
          <cell r="G209">
            <v>27799</v>
          </cell>
        </row>
        <row r="210">
          <cell r="A210">
            <v>3.3</v>
          </cell>
          <cell r="B210" t="str">
            <v>PLACA MACIZA EN CONCRETO DE 3000 PSI e=,08 &lt;incluye refuerzo&gt;</v>
          </cell>
          <cell r="C210">
            <v>0</v>
          </cell>
          <cell r="D210">
            <v>0</v>
          </cell>
          <cell r="E210" t="str">
            <v>M2</v>
          </cell>
          <cell r="F210">
            <v>25</v>
          </cell>
          <cell r="G210">
            <v>59818</v>
          </cell>
        </row>
        <row r="211">
          <cell r="A211">
            <v>4</v>
          </cell>
          <cell r="B211" t="str">
            <v xml:space="preserve">MAMPOSTERIA </v>
          </cell>
          <cell r="C211">
            <v>0</v>
          </cell>
          <cell r="D211">
            <v>0</v>
          </cell>
          <cell r="E211">
            <v>0</v>
          </cell>
          <cell r="F211">
            <v>0</v>
          </cell>
          <cell r="G211">
            <v>0</v>
          </cell>
        </row>
        <row r="212">
          <cell r="A212">
            <v>4.0999999999999996</v>
          </cell>
          <cell r="B212" t="str">
            <v>MURO EN BLOQUE DE CEMENTO e=,1 (,4x,2)</v>
          </cell>
          <cell r="C212">
            <v>0</v>
          </cell>
          <cell r="D212">
            <v>0</v>
          </cell>
          <cell r="E212" t="str">
            <v>M2</v>
          </cell>
          <cell r="F212">
            <v>257.75</v>
          </cell>
          <cell r="G212">
            <v>36138</v>
          </cell>
        </row>
        <row r="213">
          <cell r="A213">
            <v>4.3</v>
          </cell>
          <cell r="B213" t="str">
            <v>PAÑETE 1:4 e=0,03m</v>
          </cell>
          <cell r="C213">
            <v>0</v>
          </cell>
          <cell r="D213">
            <v>0</v>
          </cell>
          <cell r="E213" t="str">
            <v>M2</v>
          </cell>
          <cell r="F213">
            <v>540.5</v>
          </cell>
          <cell r="G213">
            <v>13954</v>
          </cell>
        </row>
        <row r="214">
          <cell r="A214">
            <v>4.4000000000000004</v>
          </cell>
          <cell r="B214" t="str">
            <v>BORDILLO PARA DUCHA</v>
          </cell>
          <cell r="C214">
            <v>0</v>
          </cell>
          <cell r="D214">
            <v>0</v>
          </cell>
          <cell r="E214" t="str">
            <v>ML</v>
          </cell>
          <cell r="F214">
            <v>28.749999999999996</v>
          </cell>
          <cell r="G214">
            <v>5877</v>
          </cell>
        </row>
        <row r="215">
          <cell r="A215">
            <v>5</v>
          </cell>
          <cell r="B215" t="str">
            <v xml:space="preserve">ENCHAPES </v>
          </cell>
          <cell r="C215">
            <v>0</v>
          </cell>
          <cell r="D215">
            <v>0</v>
          </cell>
          <cell r="E215">
            <v>0</v>
          </cell>
          <cell r="F215">
            <v>0</v>
          </cell>
          <cell r="G215">
            <v>0</v>
          </cell>
        </row>
        <row r="216">
          <cell r="A216">
            <v>5.0999999999999996</v>
          </cell>
          <cell r="B216" t="str">
            <v>ENCHAPES MUROS (Bañ. y Coc. Ceramica economica de 20,5cm x 20,5cm).</v>
          </cell>
          <cell r="C216">
            <v>0</v>
          </cell>
          <cell r="D216">
            <v>0</v>
          </cell>
          <cell r="E216" t="str">
            <v>M2</v>
          </cell>
          <cell r="F216">
            <v>102</v>
          </cell>
          <cell r="G216">
            <v>33510</v>
          </cell>
        </row>
        <row r="217">
          <cell r="A217">
            <v>5.2</v>
          </cell>
          <cell r="B217" t="str">
            <v>ENCHAPES PISOS (Bañ. y Coc. Ceramica economica de 20,5cm x 20,5cm).</v>
          </cell>
          <cell r="C217">
            <v>0</v>
          </cell>
          <cell r="D217">
            <v>0</v>
          </cell>
          <cell r="E217" t="str">
            <v>M2</v>
          </cell>
          <cell r="F217">
            <v>53.5</v>
          </cell>
          <cell r="G217">
            <v>34373</v>
          </cell>
        </row>
        <row r="218">
          <cell r="A218" t="str">
            <v>6.</v>
          </cell>
          <cell r="B218" t="str">
            <v>COCINA</v>
          </cell>
          <cell r="C218">
            <v>0</v>
          </cell>
          <cell r="D218">
            <v>0</v>
          </cell>
          <cell r="E218">
            <v>0</v>
          </cell>
          <cell r="F218">
            <v>0</v>
          </cell>
          <cell r="G218">
            <v>0</v>
          </cell>
        </row>
        <row r="219">
          <cell r="A219">
            <v>6.1</v>
          </cell>
          <cell r="B219" t="str">
            <v>MESON COCINA A=0,60 m E=,08m &lt;incluye refuerzo y enchape&gt;</v>
          </cell>
          <cell r="C219">
            <v>0</v>
          </cell>
          <cell r="D219">
            <v>0</v>
          </cell>
          <cell r="E219" t="str">
            <v>ML</v>
          </cell>
          <cell r="F219">
            <v>0</v>
          </cell>
          <cell r="G219">
            <v>63013</v>
          </cell>
        </row>
        <row r="220">
          <cell r="A220">
            <v>6.2</v>
          </cell>
          <cell r="B220" t="str">
            <v>LAVAPLATOS EN ACERO INOX.</v>
          </cell>
          <cell r="C220">
            <v>0</v>
          </cell>
          <cell r="D220">
            <v>0</v>
          </cell>
          <cell r="E220" t="str">
            <v>UND</v>
          </cell>
          <cell r="F220">
            <v>0</v>
          </cell>
          <cell r="G220">
            <v>120154</v>
          </cell>
        </row>
        <row r="221">
          <cell r="A221">
            <v>7</v>
          </cell>
          <cell r="B221" t="str">
            <v>PINTURA</v>
          </cell>
          <cell r="C221">
            <v>0</v>
          </cell>
          <cell r="D221">
            <v>0</v>
          </cell>
          <cell r="E221">
            <v>0</v>
          </cell>
          <cell r="F221">
            <v>0</v>
          </cell>
          <cell r="G221">
            <v>0</v>
          </cell>
        </row>
        <row r="222">
          <cell r="A222">
            <v>7.1</v>
          </cell>
          <cell r="B222" t="str">
            <v xml:space="preserve">PINTURA VINILO A DOS MANOS CON ESTUCO </v>
          </cell>
          <cell r="C222">
            <v>0</v>
          </cell>
          <cell r="D222">
            <v>0</v>
          </cell>
          <cell r="E222" t="str">
            <v>M2</v>
          </cell>
          <cell r="F222">
            <v>540.5</v>
          </cell>
          <cell r="G222">
            <v>11061</v>
          </cell>
        </row>
        <row r="223">
          <cell r="A223">
            <v>8</v>
          </cell>
          <cell r="B223" t="str">
            <v>INSTALACIONES HIDRAULICAS</v>
          </cell>
          <cell r="C223">
            <v>0</v>
          </cell>
          <cell r="D223">
            <v>0</v>
          </cell>
          <cell r="E223">
            <v>0</v>
          </cell>
          <cell r="F223">
            <v>0</v>
          </cell>
          <cell r="G223">
            <v>0</v>
          </cell>
        </row>
        <row r="224">
          <cell r="A224">
            <v>8.1</v>
          </cell>
          <cell r="B224" t="str">
            <v>RED DE SUMINISTRO PVC 1/2" RDE 9</v>
          </cell>
          <cell r="C224">
            <v>0</v>
          </cell>
          <cell r="D224">
            <v>0</v>
          </cell>
          <cell r="E224" t="str">
            <v>ML</v>
          </cell>
          <cell r="F224">
            <v>378.75</v>
          </cell>
          <cell r="G224">
            <v>3901</v>
          </cell>
        </row>
        <row r="225">
          <cell r="A225">
            <v>8.1999999999999993</v>
          </cell>
          <cell r="B225" t="str">
            <v>PUNTO HIDRAULICO DE 1/2"</v>
          </cell>
          <cell r="C225">
            <v>0</v>
          </cell>
          <cell r="D225">
            <v>0</v>
          </cell>
          <cell r="E225" t="str">
            <v>UND</v>
          </cell>
          <cell r="F225">
            <v>75</v>
          </cell>
          <cell r="G225">
            <v>27588</v>
          </cell>
        </row>
        <row r="226">
          <cell r="A226">
            <v>8.3000000000000007</v>
          </cell>
          <cell r="B226" t="str">
            <v>APARATOS SANITARIOS LINEA ECONOMICA (incluye sanitario - lavamanos y ducha con la griferia y accesorios de instalación)</v>
          </cell>
          <cell r="C226">
            <v>0</v>
          </cell>
          <cell r="D226">
            <v>0</v>
          </cell>
          <cell r="E226" t="str">
            <v>GLB</v>
          </cell>
          <cell r="F226">
            <v>25</v>
          </cell>
          <cell r="G226">
            <v>333979</v>
          </cell>
        </row>
        <row r="227">
          <cell r="A227">
            <v>8.4</v>
          </cell>
          <cell r="B227" t="str">
            <v xml:space="preserve">TANQUE ELEVADO 250 LTS &lt;incluye accesorios&gt; </v>
          </cell>
          <cell r="C227">
            <v>0</v>
          </cell>
          <cell r="D227">
            <v>0</v>
          </cell>
          <cell r="E227" t="str">
            <v>UN</v>
          </cell>
          <cell r="F227">
            <v>25</v>
          </cell>
          <cell r="G227">
            <v>299493</v>
          </cell>
        </row>
        <row r="228">
          <cell r="A228">
            <v>9</v>
          </cell>
          <cell r="B228" t="str">
            <v xml:space="preserve">INSTALACIONES SANITARIAS </v>
          </cell>
          <cell r="C228">
            <v>0</v>
          </cell>
          <cell r="D228">
            <v>0</v>
          </cell>
          <cell r="E228">
            <v>0</v>
          </cell>
          <cell r="F228">
            <v>0</v>
          </cell>
          <cell r="G228">
            <v>0</v>
          </cell>
        </row>
        <row r="229">
          <cell r="A229">
            <v>9.1</v>
          </cell>
          <cell r="B229" t="str">
            <v>TUBERIA SANITARIA PVC DE 4"</v>
          </cell>
          <cell r="C229">
            <v>0</v>
          </cell>
          <cell r="D229">
            <v>0</v>
          </cell>
          <cell r="E229" t="str">
            <v>ML</v>
          </cell>
          <cell r="F229">
            <v>300</v>
          </cell>
          <cell r="G229">
            <v>24615</v>
          </cell>
        </row>
        <row r="230">
          <cell r="A230">
            <v>9.1999999999999993</v>
          </cell>
          <cell r="B230" t="str">
            <v>PUNTO SANITARIO PVC DE 4"</v>
          </cell>
          <cell r="C230">
            <v>0</v>
          </cell>
          <cell r="D230">
            <v>0</v>
          </cell>
          <cell r="E230" t="str">
            <v>UND</v>
          </cell>
          <cell r="F230">
            <v>25</v>
          </cell>
          <cell r="G230">
            <v>51115</v>
          </cell>
        </row>
        <row r="231">
          <cell r="A231">
            <v>9.3000000000000007</v>
          </cell>
          <cell r="B231" t="str">
            <v>PUNTO SANITARIO PVC DE 2"</v>
          </cell>
          <cell r="C231">
            <v>0</v>
          </cell>
          <cell r="D231">
            <v>0</v>
          </cell>
          <cell r="E231" t="str">
            <v>UND</v>
          </cell>
          <cell r="F231">
            <v>50</v>
          </cell>
          <cell r="G231">
            <v>33700</v>
          </cell>
        </row>
        <row r="232">
          <cell r="A232">
            <v>9.4</v>
          </cell>
          <cell r="B232" t="str">
            <v>TUBERIA SANITARIA PVC DE 2"</v>
          </cell>
          <cell r="C232">
            <v>0</v>
          </cell>
          <cell r="D232">
            <v>0</v>
          </cell>
          <cell r="E232" t="str">
            <v>ML</v>
          </cell>
          <cell r="F232">
            <v>50</v>
          </cell>
          <cell r="G232">
            <v>14194</v>
          </cell>
        </row>
        <row r="233">
          <cell r="A233">
            <v>9.5</v>
          </cell>
          <cell r="B233" t="str">
            <v>TRAMPA DE GRASAS .60 X ,80 &lt;según planos&gt;</v>
          </cell>
          <cell r="C233">
            <v>0</v>
          </cell>
          <cell r="D233">
            <v>0</v>
          </cell>
          <cell r="E233" t="str">
            <v>UND</v>
          </cell>
          <cell r="F233">
            <v>0</v>
          </cell>
          <cell r="G233">
            <v>237789</v>
          </cell>
        </row>
        <row r="234">
          <cell r="A234">
            <v>9.6</v>
          </cell>
          <cell r="B234" t="str">
            <v>CAJA DE INSPECCION .80 X ,80</v>
          </cell>
          <cell r="C234">
            <v>0</v>
          </cell>
          <cell r="D234">
            <v>0</v>
          </cell>
          <cell r="E234" t="str">
            <v>UND</v>
          </cell>
          <cell r="F234">
            <v>25</v>
          </cell>
          <cell r="G234">
            <v>332071</v>
          </cell>
        </row>
        <row r="235">
          <cell r="A235">
            <v>10</v>
          </cell>
          <cell r="B235" t="str">
            <v xml:space="preserve">INSTALACIONES ELECTRICAS </v>
          </cell>
          <cell r="C235">
            <v>0</v>
          </cell>
          <cell r="D235">
            <v>0</v>
          </cell>
          <cell r="E235">
            <v>0</v>
          </cell>
          <cell r="F235">
            <v>0</v>
          </cell>
          <cell r="G235">
            <v>0</v>
          </cell>
        </row>
        <row r="236">
          <cell r="A236">
            <v>10.1</v>
          </cell>
          <cell r="B236" t="str">
            <v>SUMINISTRO E INSTALACION DE SALIDA INTERRUPTOR EN MURO, INCLUYE TUBERIA PVC Y CABLEADO #12 ROSETA</v>
          </cell>
          <cell r="C236">
            <v>0</v>
          </cell>
          <cell r="D236">
            <v>0</v>
          </cell>
          <cell r="E236" t="str">
            <v>UND</v>
          </cell>
          <cell r="F236">
            <v>25</v>
          </cell>
          <cell r="G236">
            <v>42820</v>
          </cell>
        </row>
        <row r="237">
          <cell r="A237">
            <v>10.199999999999999</v>
          </cell>
          <cell r="B237" t="str">
            <v>SUMINISTRO E INSTALACION DE SALIDA INTERRUPTOR EN MURO, INCLUYE TUBERIA PVC Y CABLEADO #12 INTERRUPTOR SENCILLO</v>
          </cell>
          <cell r="C237">
            <v>0</v>
          </cell>
          <cell r="D237">
            <v>0</v>
          </cell>
          <cell r="E237" t="str">
            <v>UND</v>
          </cell>
          <cell r="F237">
            <v>25</v>
          </cell>
          <cell r="G237">
            <v>46241</v>
          </cell>
        </row>
        <row r="238">
          <cell r="A238">
            <v>10.3</v>
          </cell>
          <cell r="B238" t="str">
            <v>SUMINISTRO E INSTALACION DE SALIDA INTERRUPTOR EN MURO, INCLUYE TUBERIA PVC Y CABLEADO #12 TOMACORRIENTE</v>
          </cell>
          <cell r="C238">
            <v>0</v>
          </cell>
          <cell r="D238">
            <v>0</v>
          </cell>
          <cell r="E238" t="str">
            <v>UND</v>
          </cell>
          <cell r="F238">
            <v>25</v>
          </cell>
          <cell r="G238">
            <v>45531</v>
          </cell>
        </row>
        <row r="239">
          <cell r="A239">
            <v>10.4</v>
          </cell>
          <cell r="B239" t="str">
            <v>CONEXIÓN A CIRCUITO ELECTRICO EXISTENTE EN LA VIVIENDA incluye cableado en alambre No. 10, No. 12 y 14 en tuberia PVC de 3/4" con accesorios</v>
          </cell>
          <cell r="C239">
            <v>0</v>
          </cell>
          <cell r="D239">
            <v>0</v>
          </cell>
          <cell r="E239" t="str">
            <v>ML</v>
          </cell>
          <cell r="F239">
            <v>130</v>
          </cell>
          <cell r="G239">
            <v>10202</v>
          </cell>
        </row>
        <row r="240">
          <cell r="A240">
            <v>11</v>
          </cell>
          <cell r="B240" t="str">
            <v>CARPINTERIA METALICA</v>
          </cell>
          <cell r="C240">
            <v>0</v>
          </cell>
          <cell r="D240">
            <v>0</v>
          </cell>
          <cell r="E240">
            <v>0</v>
          </cell>
          <cell r="F240">
            <v>0</v>
          </cell>
          <cell r="G240">
            <v>0</v>
          </cell>
        </row>
        <row r="241">
          <cell r="A241">
            <v>11.1</v>
          </cell>
          <cell r="B241" t="str">
            <v>PUERTA METALICA &lt;INCLUYE MARCO&gt; A=0,80m H=2m Lamina CR Calibre 18</v>
          </cell>
          <cell r="C241">
            <v>0</v>
          </cell>
          <cell r="D241">
            <v>0</v>
          </cell>
          <cell r="E241" t="str">
            <v>UND</v>
          </cell>
          <cell r="F241">
            <v>25</v>
          </cell>
          <cell r="G241">
            <v>216756</v>
          </cell>
        </row>
        <row r="242">
          <cell r="A242">
            <v>11.2</v>
          </cell>
          <cell r="B242" t="str">
            <v>SUMINISTRO E INSTALACION VENTANA METALICA 1,20*1,00m. EN LAMINA C.R. CAL 18</v>
          </cell>
          <cell r="C242">
            <v>0</v>
          </cell>
          <cell r="D242">
            <v>0</v>
          </cell>
          <cell r="E242" t="str">
            <v>UND</v>
          </cell>
          <cell r="F242">
            <v>25</v>
          </cell>
          <cell r="G242">
            <v>117179</v>
          </cell>
        </row>
        <row r="243">
          <cell r="A243">
            <v>12</v>
          </cell>
          <cell r="B243" t="str">
            <v>CUBIERTA</v>
          </cell>
          <cell r="C243">
            <v>0</v>
          </cell>
          <cell r="D243">
            <v>0</v>
          </cell>
          <cell r="E243">
            <v>0</v>
          </cell>
          <cell r="F243">
            <v>0</v>
          </cell>
          <cell r="G243">
            <v>0</v>
          </cell>
        </row>
        <row r="244">
          <cell r="A244">
            <v>12.1</v>
          </cell>
          <cell r="B244" t="str">
            <v xml:space="preserve">CUBIERTA EN FIBROCEMENTO &lt;INCL. ESTRUCTURA METALICA&gt;  </v>
          </cell>
          <cell r="C244">
            <v>0</v>
          </cell>
          <cell r="D244">
            <v>0</v>
          </cell>
          <cell r="E244" t="str">
            <v>M2</v>
          </cell>
          <cell r="F244">
            <v>100.49999999999999</v>
          </cell>
          <cell r="G244">
            <v>40414</v>
          </cell>
        </row>
        <row r="245">
          <cell r="A245">
            <v>13</v>
          </cell>
          <cell r="B245" t="str">
            <v>POZO SEPTICO</v>
          </cell>
          <cell r="C245">
            <v>0</v>
          </cell>
          <cell r="D245">
            <v>0</v>
          </cell>
          <cell r="E245">
            <v>0</v>
          </cell>
          <cell r="F245">
            <v>0</v>
          </cell>
          <cell r="G245">
            <v>0</v>
          </cell>
        </row>
        <row r="246">
          <cell r="A246">
            <v>13.1</v>
          </cell>
          <cell r="B246" t="str">
            <v>POZO SEPTICO SISTEMA CONVENCIONAL</v>
          </cell>
          <cell r="C246">
            <v>0</v>
          </cell>
          <cell r="D246">
            <v>0</v>
          </cell>
          <cell r="E246" t="str">
            <v>UND</v>
          </cell>
          <cell r="F246">
            <v>25</v>
          </cell>
          <cell r="G246">
            <v>1607036</v>
          </cell>
        </row>
        <row r="248">
          <cell r="A248" t="str">
            <v>VIII.</v>
          </cell>
          <cell r="B248" t="str">
            <v>MEJORA BATERIA SANITARIA RURAL</v>
          </cell>
          <cell r="C248">
            <v>0</v>
          </cell>
          <cell r="D248">
            <v>0</v>
          </cell>
          <cell r="E248" t="str">
            <v>UND</v>
          </cell>
          <cell r="F248">
            <v>8</v>
          </cell>
          <cell r="G248">
            <v>3753251</v>
          </cell>
        </row>
        <row r="249">
          <cell r="A249">
            <v>1</v>
          </cell>
          <cell r="B249" t="str">
            <v xml:space="preserve">PRELIMINARES </v>
          </cell>
          <cell r="C249">
            <v>0</v>
          </cell>
          <cell r="D249">
            <v>0</v>
          </cell>
          <cell r="E249">
            <v>0</v>
          </cell>
          <cell r="F249">
            <v>0</v>
          </cell>
          <cell r="G249">
            <v>0</v>
          </cell>
        </row>
        <row r="250">
          <cell r="A250">
            <v>1.1000000000000001</v>
          </cell>
          <cell r="B250" t="str">
            <v>LOCALIZACION Y REPLANTEO ARTESANAL</v>
          </cell>
          <cell r="C250">
            <v>0</v>
          </cell>
          <cell r="D250">
            <v>0</v>
          </cell>
          <cell r="E250" t="str">
            <v>M2</v>
          </cell>
          <cell r="F250">
            <v>21.6</v>
          </cell>
          <cell r="G250">
            <v>1626</v>
          </cell>
        </row>
        <row r="251">
          <cell r="A251">
            <v>1.2</v>
          </cell>
          <cell r="B251" t="str">
            <v>EXCAVACION MANUAL &lt;incluye retiro&gt;</v>
          </cell>
          <cell r="C251">
            <v>0</v>
          </cell>
          <cell r="D251">
            <v>0</v>
          </cell>
          <cell r="E251" t="str">
            <v>M3</v>
          </cell>
          <cell r="F251">
            <v>0</v>
          </cell>
          <cell r="G251">
            <v>29136</v>
          </cell>
        </row>
        <row r="252">
          <cell r="A252">
            <v>1.4</v>
          </cell>
          <cell r="B252" t="str">
            <v>RELLENOS CON RECEBO COMPACTADO</v>
          </cell>
          <cell r="C252">
            <v>0</v>
          </cell>
          <cell r="D252">
            <v>0</v>
          </cell>
          <cell r="E252" t="str">
            <v>M3</v>
          </cell>
          <cell r="F252">
            <v>4</v>
          </cell>
          <cell r="G252">
            <v>49953</v>
          </cell>
        </row>
        <row r="253">
          <cell r="A253">
            <v>1.6</v>
          </cell>
          <cell r="B253" t="str">
            <v>DEMOLICION PISO</v>
          </cell>
          <cell r="C253">
            <v>0</v>
          </cell>
          <cell r="D253">
            <v>0</v>
          </cell>
          <cell r="E253" t="str">
            <v>M2</v>
          </cell>
          <cell r="F253">
            <v>17.12</v>
          </cell>
          <cell r="G253">
            <v>4078</v>
          </cell>
        </row>
        <row r="254">
          <cell r="A254">
            <v>2</v>
          </cell>
          <cell r="B254" t="str">
            <v xml:space="preserve">CIMENTACION </v>
          </cell>
          <cell r="C254">
            <v>0</v>
          </cell>
          <cell r="D254">
            <v>0</v>
          </cell>
          <cell r="E254">
            <v>0</v>
          </cell>
          <cell r="F254">
            <v>0</v>
          </cell>
          <cell r="G254">
            <v>0</v>
          </cell>
        </row>
        <row r="255">
          <cell r="A255">
            <v>2.1</v>
          </cell>
          <cell r="B255" t="str">
            <v>SOLADO 1:4 (ancho 0,20m e=0,04m)</v>
          </cell>
          <cell r="C255">
            <v>0</v>
          </cell>
          <cell r="D255">
            <v>0</v>
          </cell>
          <cell r="E255" t="str">
            <v>ml</v>
          </cell>
          <cell r="F255">
            <v>0</v>
          </cell>
          <cell r="G255">
            <v>3425</v>
          </cell>
        </row>
        <row r="256">
          <cell r="A256">
            <v>2.2000000000000002</v>
          </cell>
          <cell r="B256" t="str">
            <v>VIGA DE CIMENTACION CONCRETO DE 3,000 PSI (,20X,20) &lt;incluye refuerzo&gt;</v>
          </cell>
          <cell r="C256">
            <v>0</v>
          </cell>
          <cell r="D256">
            <v>0</v>
          </cell>
          <cell r="E256" t="str">
            <v>ML</v>
          </cell>
          <cell r="F256">
            <v>0</v>
          </cell>
          <cell r="G256">
            <v>38144</v>
          </cell>
        </row>
        <row r="257">
          <cell r="A257">
            <v>2.2999999999999998</v>
          </cell>
          <cell r="B257" t="str">
            <v>PLANTILLA PISO EN CONCRETO 3,000 PSI e=,07m &lt;incluye malla electrosoldada&gt;</v>
          </cell>
          <cell r="C257">
            <v>0</v>
          </cell>
          <cell r="D257">
            <v>0</v>
          </cell>
          <cell r="E257" t="str">
            <v>M2</v>
          </cell>
          <cell r="F257">
            <v>17.12</v>
          </cell>
          <cell r="G257">
            <v>38187</v>
          </cell>
        </row>
        <row r="258">
          <cell r="A258">
            <v>3</v>
          </cell>
          <cell r="B258" t="str">
            <v xml:space="preserve">ESTRUCTURA </v>
          </cell>
          <cell r="C258">
            <v>0</v>
          </cell>
          <cell r="D258">
            <v>0</v>
          </cell>
          <cell r="E258">
            <v>0</v>
          </cell>
          <cell r="F258">
            <v>0</v>
          </cell>
          <cell r="G258">
            <v>0</v>
          </cell>
        </row>
        <row r="259">
          <cell r="A259">
            <v>3.1</v>
          </cell>
          <cell r="B259" t="str">
            <v>COLUMNAS EN CONCRETO 3,000 PSI (,12X,20CM) &lt;incluye refuerzo&gt;</v>
          </cell>
          <cell r="C259">
            <v>0</v>
          </cell>
          <cell r="D259">
            <v>0</v>
          </cell>
          <cell r="E259" t="str">
            <v>ML</v>
          </cell>
          <cell r="F259">
            <v>0</v>
          </cell>
          <cell r="G259">
            <v>27962</v>
          </cell>
        </row>
        <row r="260">
          <cell r="A260">
            <v>3.2</v>
          </cell>
          <cell r="B260" t="str">
            <v>VIGAS DE AMARRE EN CONCRETO DE 3,000 PSI ,12x,2 &lt;incluye refuerzo&gt;</v>
          </cell>
          <cell r="C260">
            <v>0</v>
          </cell>
          <cell r="D260">
            <v>0</v>
          </cell>
          <cell r="E260" t="str">
            <v>ML</v>
          </cell>
          <cell r="F260">
            <v>0</v>
          </cell>
          <cell r="G260">
            <v>27799</v>
          </cell>
        </row>
        <row r="261">
          <cell r="A261">
            <v>4</v>
          </cell>
          <cell r="B261" t="str">
            <v xml:space="preserve">MAMPOSTERIA </v>
          </cell>
          <cell r="C261">
            <v>0</v>
          </cell>
          <cell r="D261">
            <v>0</v>
          </cell>
          <cell r="E261">
            <v>0</v>
          </cell>
          <cell r="F261">
            <v>0</v>
          </cell>
          <cell r="G261">
            <v>0</v>
          </cell>
        </row>
        <row r="262">
          <cell r="A262">
            <v>4.0999999999999996</v>
          </cell>
          <cell r="B262" t="str">
            <v>MURO EN BLOQUE DE CEMENTO e=,1 (,4x,2)</v>
          </cell>
          <cell r="C262">
            <v>0</v>
          </cell>
          <cell r="D262">
            <v>0</v>
          </cell>
          <cell r="E262" t="str">
            <v>M2</v>
          </cell>
          <cell r="F262">
            <v>0</v>
          </cell>
          <cell r="G262">
            <v>36138</v>
          </cell>
        </row>
        <row r="263">
          <cell r="A263">
            <v>4.3</v>
          </cell>
          <cell r="B263" t="str">
            <v>PAÑETE 1:4 e=0,03m</v>
          </cell>
          <cell r="C263">
            <v>0</v>
          </cell>
          <cell r="D263">
            <v>0</v>
          </cell>
          <cell r="E263" t="str">
            <v>M2</v>
          </cell>
          <cell r="F263">
            <v>172.96</v>
          </cell>
          <cell r="G263">
            <v>13954</v>
          </cell>
        </row>
        <row r="264">
          <cell r="A264">
            <v>4.4000000000000004</v>
          </cell>
          <cell r="B264" t="str">
            <v>BORDILLO PARA DUCHA</v>
          </cell>
          <cell r="C264">
            <v>0</v>
          </cell>
          <cell r="D264">
            <v>0</v>
          </cell>
          <cell r="E264" t="str">
            <v>ML</v>
          </cell>
          <cell r="F264">
            <v>9.1999999999999993</v>
          </cell>
          <cell r="G264">
            <v>5877</v>
          </cell>
        </row>
        <row r="265">
          <cell r="A265">
            <v>5</v>
          </cell>
          <cell r="B265" t="str">
            <v xml:space="preserve">ENCHAPES </v>
          </cell>
          <cell r="C265">
            <v>0</v>
          </cell>
          <cell r="D265">
            <v>0</v>
          </cell>
          <cell r="E265">
            <v>0</v>
          </cell>
          <cell r="F265">
            <v>0</v>
          </cell>
          <cell r="G265">
            <v>0</v>
          </cell>
        </row>
        <row r="266">
          <cell r="A266">
            <v>5.0999999999999996</v>
          </cell>
          <cell r="B266" t="str">
            <v>ENCHAPES MUROS (Bañ. y Coc. Ceramica economica de 20,5cm x 20,5cm).</v>
          </cell>
          <cell r="C266">
            <v>0</v>
          </cell>
          <cell r="D266">
            <v>0</v>
          </cell>
          <cell r="E266" t="str">
            <v>M2</v>
          </cell>
          <cell r="F266">
            <v>32.64</v>
          </cell>
          <cell r="G266">
            <v>33510</v>
          </cell>
        </row>
        <row r="267">
          <cell r="A267">
            <v>5.2</v>
          </cell>
          <cell r="B267" t="str">
            <v>ENCHAPES PISOS (Bañ. y Coc. Ceramica economica de 20,5cm x 20,5cm).</v>
          </cell>
          <cell r="C267">
            <v>0</v>
          </cell>
          <cell r="D267">
            <v>0</v>
          </cell>
          <cell r="E267" t="str">
            <v>M2</v>
          </cell>
          <cell r="F267">
            <v>17.12</v>
          </cell>
          <cell r="G267">
            <v>34373</v>
          </cell>
        </row>
        <row r="268">
          <cell r="A268">
            <v>7</v>
          </cell>
          <cell r="B268" t="str">
            <v>PINTURA</v>
          </cell>
          <cell r="C268">
            <v>0</v>
          </cell>
          <cell r="D268">
            <v>0</v>
          </cell>
          <cell r="E268">
            <v>0</v>
          </cell>
          <cell r="F268">
            <v>0</v>
          </cell>
          <cell r="G268">
            <v>0</v>
          </cell>
        </row>
        <row r="269">
          <cell r="A269">
            <v>7.1</v>
          </cell>
          <cell r="B269" t="str">
            <v xml:space="preserve">PINTURA VINILO A DOS MANOS CON ESTUCO </v>
          </cell>
          <cell r="C269">
            <v>0</v>
          </cell>
          <cell r="D269">
            <v>0</v>
          </cell>
          <cell r="E269" t="str">
            <v>M2</v>
          </cell>
          <cell r="F269">
            <v>82.4</v>
          </cell>
          <cell r="G269">
            <v>11061</v>
          </cell>
        </row>
        <row r="270">
          <cell r="A270">
            <v>8</v>
          </cell>
          <cell r="B270" t="str">
            <v>INSTALACIONES HIDRAULICAS</v>
          </cell>
          <cell r="C270">
            <v>0</v>
          </cell>
          <cell r="D270">
            <v>0</v>
          </cell>
          <cell r="E270">
            <v>0</v>
          </cell>
          <cell r="F270">
            <v>0</v>
          </cell>
          <cell r="G270">
            <v>0</v>
          </cell>
        </row>
        <row r="271">
          <cell r="A271">
            <v>8.1</v>
          </cell>
          <cell r="B271" t="str">
            <v>RED DE SUMINISTRO PVC 1/2" RDE 9</v>
          </cell>
          <cell r="C271">
            <v>0</v>
          </cell>
          <cell r="D271">
            <v>0</v>
          </cell>
          <cell r="E271" t="str">
            <v>ML</v>
          </cell>
          <cell r="F271">
            <v>121.2</v>
          </cell>
          <cell r="G271">
            <v>3901</v>
          </cell>
        </row>
        <row r="272">
          <cell r="A272">
            <v>8.1999999999999993</v>
          </cell>
          <cell r="B272" t="str">
            <v>PUNTO HIDRAULICO DE 1/2"</v>
          </cell>
          <cell r="C272">
            <v>0</v>
          </cell>
          <cell r="D272">
            <v>0</v>
          </cell>
          <cell r="E272" t="str">
            <v>UND</v>
          </cell>
          <cell r="F272">
            <v>24</v>
          </cell>
          <cell r="G272">
            <v>27588</v>
          </cell>
        </row>
        <row r="273">
          <cell r="A273">
            <v>8.3000000000000007</v>
          </cell>
          <cell r="B273" t="str">
            <v>APARATOS SANITARIOS LINEA ECONOMICA (incluye sanitario - lavamanos y ducha con la griferia y accesorios de instalación)</v>
          </cell>
          <cell r="C273">
            <v>0</v>
          </cell>
          <cell r="D273">
            <v>0</v>
          </cell>
          <cell r="E273" t="str">
            <v>GLB</v>
          </cell>
          <cell r="F273">
            <v>8</v>
          </cell>
          <cell r="G273">
            <v>333979</v>
          </cell>
        </row>
        <row r="274">
          <cell r="A274">
            <v>9</v>
          </cell>
          <cell r="B274" t="str">
            <v xml:space="preserve">INSTALACIONES SANITARIAS </v>
          </cell>
          <cell r="C274">
            <v>0</v>
          </cell>
          <cell r="D274">
            <v>0</v>
          </cell>
          <cell r="E274">
            <v>0</v>
          </cell>
          <cell r="F274">
            <v>0</v>
          </cell>
          <cell r="G274">
            <v>0</v>
          </cell>
        </row>
        <row r="275">
          <cell r="A275">
            <v>9.1</v>
          </cell>
          <cell r="B275" t="str">
            <v>TUBERIA SANITARIA PVC DE 4"</v>
          </cell>
          <cell r="C275">
            <v>0</v>
          </cell>
          <cell r="D275">
            <v>0</v>
          </cell>
          <cell r="E275" t="str">
            <v>ML</v>
          </cell>
          <cell r="F275">
            <v>96</v>
          </cell>
          <cell r="G275">
            <v>24615</v>
          </cell>
        </row>
        <row r="276">
          <cell r="A276">
            <v>9.1999999999999993</v>
          </cell>
          <cell r="B276" t="str">
            <v>PUNTO SANITARIO PVC DE 4"</v>
          </cell>
          <cell r="C276">
            <v>0</v>
          </cell>
          <cell r="D276">
            <v>0</v>
          </cell>
          <cell r="E276" t="str">
            <v>UND</v>
          </cell>
          <cell r="F276">
            <v>8</v>
          </cell>
          <cell r="G276">
            <v>51115</v>
          </cell>
        </row>
        <row r="277">
          <cell r="A277">
            <v>9.3000000000000007</v>
          </cell>
          <cell r="B277" t="str">
            <v>PUNTO SANITARIO PVC DE 2"</v>
          </cell>
          <cell r="C277">
            <v>0</v>
          </cell>
          <cell r="D277">
            <v>0</v>
          </cell>
          <cell r="E277" t="str">
            <v>UND</v>
          </cell>
          <cell r="F277">
            <v>16</v>
          </cell>
          <cell r="G277">
            <v>33700</v>
          </cell>
        </row>
        <row r="278">
          <cell r="A278">
            <v>9.4</v>
          </cell>
          <cell r="B278" t="str">
            <v>TUBERIA SANITARIA PVC DE 2"</v>
          </cell>
          <cell r="C278">
            <v>0</v>
          </cell>
          <cell r="D278">
            <v>0</v>
          </cell>
          <cell r="E278" t="str">
            <v>ML</v>
          </cell>
          <cell r="F278">
            <v>20</v>
          </cell>
          <cell r="G278">
            <v>14194</v>
          </cell>
        </row>
        <row r="279">
          <cell r="A279">
            <v>9.6</v>
          </cell>
          <cell r="B279" t="str">
            <v>CAJA DE INSPECCION .80 X ,80</v>
          </cell>
          <cell r="C279">
            <v>0</v>
          </cell>
          <cell r="D279">
            <v>0</v>
          </cell>
          <cell r="E279" t="str">
            <v>UND</v>
          </cell>
          <cell r="F279">
            <v>0</v>
          </cell>
          <cell r="G279">
            <v>332071</v>
          </cell>
        </row>
        <row r="280">
          <cell r="A280">
            <v>10</v>
          </cell>
          <cell r="B280" t="str">
            <v xml:space="preserve">INSTALACIONES ELECTRICAS </v>
          </cell>
          <cell r="C280">
            <v>0</v>
          </cell>
          <cell r="D280">
            <v>0</v>
          </cell>
          <cell r="E280">
            <v>0</v>
          </cell>
          <cell r="F280">
            <v>0</v>
          </cell>
          <cell r="G280">
            <v>0</v>
          </cell>
        </row>
        <row r="281">
          <cell r="A281">
            <v>10.1</v>
          </cell>
          <cell r="B281" t="str">
            <v>SUMINISTRO E INSTALACION DE SALIDA INTERRUPTOR EN MURO, INCLUYE TUBERIA PVC Y CABLEADO #12 ROSETA</v>
          </cell>
          <cell r="C281">
            <v>0</v>
          </cell>
          <cell r="D281">
            <v>0</v>
          </cell>
          <cell r="E281" t="str">
            <v>UND</v>
          </cell>
          <cell r="F281">
            <v>8</v>
          </cell>
          <cell r="G281">
            <v>42820</v>
          </cell>
        </row>
        <row r="282">
          <cell r="A282">
            <v>10.199999999999999</v>
          </cell>
          <cell r="B282" t="str">
            <v>SUMINISTRO E INSTALACION DE SALIDA INTERRUPTOR EN MURO, INCLUYE TUBERIA PVC Y CABLEADO #12 INTERRUPTOR SENCILLO</v>
          </cell>
          <cell r="C282">
            <v>0</v>
          </cell>
          <cell r="D282">
            <v>0</v>
          </cell>
          <cell r="E282" t="str">
            <v>UND</v>
          </cell>
          <cell r="F282">
            <v>8</v>
          </cell>
          <cell r="G282">
            <v>46241</v>
          </cell>
        </row>
        <row r="283">
          <cell r="A283">
            <v>10.3</v>
          </cell>
          <cell r="B283" t="str">
            <v>SUMINISTRO E INSTALACION DE SALIDA INTERRUPTOR EN MURO, INCLUYE TUBERIA PVC Y CABLEADO #12 TOMACORRIENTE</v>
          </cell>
          <cell r="C283">
            <v>0</v>
          </cell>
          <cell r="D283">
            <v>0</v>
          </cell>
          <cell r="E283" t="str">
            <v>UND</v>
          </cell>
          <cell r="F283">
            <v>8</v>
          </cell>
          <cell r="G283">
            <v>45531</v>
          </cell>
        </row>
        <row r="284">
          <cell r="A284">
            <v>10.4</v>
          </cell>
          <cell r="B284" t="str">
            <v>CONEXIÓN A CIRCUITO ELECTRICO EXISTENTE EN LA VIVIENDA incluye cableado en alambre No. 10, No. 12 y 14 en tuberia PVC de 3/4" con accesorios</v>
          </cell>
          <cell r="C284">
            <v>0</v>
          </cell>
          <cell r="D284">
            <v>0</v>
          </cell>
          <cell r="E284" t="str">
            <v>ML</v>
          </cell>
          <cell r="F284">
            <v>0</v>
          </cell>
          <cell r="G284">
            <v>10202</v>
          </cell>
        </row>
        <row r="285">
          <cell r="A285">
            <v>11</v>
          </cell>
          <cell r="B285" t="str">
            <v>CARPINTERIA METALICA</v>
          </cell>
          <cell r="C285">
            <v>0</v>
          </cell>
          <cell r="D285">
            <v>0</v>
          </cell>
          <cell r="E285">
            <v>0</v>
          </cell>
          <cell r="F285">
            <v>0</v>
          </cell>
          <cell r="G285">
            <v>0</v>
          </cell>
        </row>
        <row r="286">
          <cell r="A286">
            <v>11.1</v>
          </cell>
          <cell r="B286" t="str">
            <v>PUERTA METALICA &lt;INCLUYE MARCO&gt; A=0,80m H=2m Lamina CR Calibre 18</v>
          </cell>
          <cell r="C286">
            <v>0</v>
          </cell>
          <cell r="D286">
            <v>0</v>
          </cell>
          <cell r="E286" t="str">
            <v>UND</v>
          </cell>
          <cell r="F286">
            <v>8</v>
          </cell>
          <cell r="G286">
            <v>216756</v>
          </cell>
        </row>
        <row r="287">
          <cell r="A287">
            <v>11.2</v>
          </cell>
          <cell r="B287" t="str">
            <v>SUMINISTRO E INSTALACION VENTANA METALICA 1,20*1,00m. EN LAMINA C.R. CAL 18</v>
          </cell>
          <cell r="C287">
            <v>0</v>
          </cell>
          <cell r="D287">
            <v>0</v>
          </cell>
          <cell r="E287" t="str">
            <v>UND</v>
          </cell>
          <cell r="F287">
            <v>8</v>
          </cell>
          <cell r="G287">
            <v>117179</v>
          </cell>
        </row>
        <row r="288">
          <cell r="A288">
            <v>12</v>
          </cell>
          <cell r="B288" t="str">
            <v>CUBIERTA</v>
          </cell>
          <cell r="C288">
            <v>0</v>
          </cell>
          <cell r="D288">
            <v>0</v>
          </cell>
          <cell r="E288">
            <v>0</v>
          </cell>
          <cell r="F288">
            <v>0</v>
          </cell>
          <cell r="G288">
            <v>0</v>
          </cell>
        </row>
        <row r="289">
          <cell r="A289">
            <v>12.1</v>
          </cell>
          <cell r="B289" t="str">
            <v xml:space="preserve">CUBIERTA EN FIBROCEMENTO &lt;INCL. ESTRUCTURA METALICA&gt;  </v>
          </cell>
          <cell r="C289">
            <v>0</v>
          </cell>
          <cell r="D289">
            <v>0</v>
          </cell>
          <cell r="E289" t="str">
            <v>M2</v>
          </cell>
          <cell r="F289">
            <v>0</v>
          </cell>
          <cell r="G289">
            <v>40414</v>
          </cell>
        </row>
        <row r="290">
          <cell r="A290">
            <v>13</v>
          </cell>
          <cell r="B290" t="str">
            <v>POZO SEPTICO</v>
          </cell>
          <cell r="C290">
            <v>0</v>
          </cell>
          <cell r="D290">
            <v>0</v>
          </cell>
          <cell r="E290">
            <v>0</v>
          </cell>
          <cell r="F290">
            <v>0</v>
          </cell>
          <cell r="G290">
            <v>0</v>
          </cell>
        </row>
        <row r="291">
          <cell r="A291">
            <v>13.1</v>
          </cell>
          <cell r="B291" t="str">
            <v>POZO SEPTICO SISTEMA CONVENCIONAL</v>
          </cell>
          <cell r="C291">
            <v>0</v>
          </cell>
          <cell r="D291">
            <v>0</v>
          </cell>
          <cell r="E291" t="str">
            <v>UND</v>
          </cell>
          <cell r="F291">
            <v>8</v>
          </cell>
          <cell r="G291">
            <v>1607036</v>
          </cell>
        </row>
        <row r="293">
          <cell r="A293" t="str">
            <v>IX.</v>
          </cell>
          <cell r="B293" t="str">
            <v>MEJORA BATERIA SANITARIA URBANA</v>
          </cell>
          <cell r="C293">
            <v>0</v>
          </cell>
          <cell r="D293">
            <v>0</v>
          </cell>
          <cell r="E293" t="str">
            <v>UND</v>
          </cell>
          <cell r="F293">
            <v>1</v>
          </cell>
          <cell r="G293">
            <v>1962831</v>
          </cell>
        </row>
        <row r="294">
          <cell r="A294">
            <v>1</v>
          </cell>
          <cell r="B294" t="str">
            <v xml:space="preserve">PRELIMINARES </v>
          </cell>
          <cell r="C294">
            <v>0</v>
          </cell>
          <cell r="D294">
            <v>0</v>
          </cell>
          <cell r="E294">
            <v>0</v>
          </cell>
          <cell r="F294">
            <v>0</v>
          </cell>
          <cell r="G294">
            <v>0</v>
          </cell>
        </row>
        <row r="295">
          <cell r="A295">
            <v>1.1000000000000001</v>
          </cell>
          <cell r="B295" t="str">
            <v>LOCALIZACION Y REPLANTEO ARTESANAL</v>
          </cell>
          <cell r="C295">
            <v>0</v>
          </cell>
          <cell r="D295">
            <v>0</v>
          </cell>
          <cell r="E295" t="str">
            <v>M2</v>
          </cell>
          <cell r="F295">
            <v>2.7</v>
          </cell>
          <cell r="G295">
            <v>1626</v>
          </cell>
        </row>
        <row r="296">
          <cell r="A296">
            <v>1.4</v>
          </cell>
          <cell r="B296" t="str">
            <v>RELLENOS CON RECEBO COMPACTADO</v>
          </cell>
          <cell r="C296">
            <v>0</v>
          </cell>
          <cell r="D296">
            <v>0</v>
          </cell>
          <cell r="E296" t="str">
            <v>M3</v>
          </cell>
          <cell r="F296">
            <v>0.5</v>
          </cell>
          <cell r="G296">
            <v>49953</v>
          </cell>
        </row>
        <row r="297">
          <cell r="A297">
            <v>1.6</v>
          </cell>
          <cell r="B297" t="str">
            <v>DEMOLICION PISO</v>
          </cell>
          <cell r="C297">
            <v>0</v>
          </cell>
          <cell r="D297">
            <v>0</v>
          </cell>
          <cell r="E297" t="str">
            <v>M2</v>
          </cell>
          <cell r="F297">
            <v>2.14</v>
          </cell>
          <cell r="G297">
            <v>4078</v>
          </cell>
        </row>
        <row r="298">
          <cell r="A298">
            <v>2</v>
          </cell>
          <cell r="B298" t="str">
            <v xml:space="preserve">CIMENTACION </v>
          </cell>
          <cell r="C298">
            <v>0</v>
          </cell>
          <cell r="D298">
            <v>0</v>
          </cell>
          <cell r="E298">
            <v>0</v>
          </cell>
          <cell r="F298">
            <v>0</v>
          </cell>
          <cell r="G298">
            <v>0</v>
          </cell>
        </row>
        <row r="299">
          <cell r="A299">
            <v>2.2999999999999998</v>
          </cell>
          <cell r="B299" t="str">
            <v>PLANTILLA PISO EN CONCRETO 3,000 PSI e=,07m &lt;incluye malla electrosoldada&gt;</v>
          </cell>
          <cell r="C299">
            <v>0</v>
          </cell>
          <cell r="D299">
            <v>0</v>
          </cell>
          <cell r="E299" t="str">
            <v>M2</v>
          </cell>
          <cell r="F299">
            <v>2.14</v>
          </cell>
          <cell r="G299">
            <v>38187</v>
          </cell>
        </row>
        <row r="300">
          <cell r="A300">
            <v>4</v>
          </cell>
          <cell r="B300" t="str">
            <v xml:space="preserve">MAMPOSTERIA </v>
          </cell>
          <cell r="C300">
            <v>0</v>
          </cell>
          <cell r="D300">
            <v>0</v>
          </cell>
          <cell r="E300">
            <v>0</v>
          </cell>
          <cell r="F300">
            <v>0</v>
          </cell>
          <cell r="G300">
            <v>0</v>
          </cell>
        </row>
        <row r="301">
          <cell r="A301">
            <v>4.3</v>
          </cell>
          <cell r="B301" t="str">
            <v>PAÑETE 1:4 e=0,03m</v>
          </cell>
          <cell r="C301">
            <v>0</v>
          </cell>
          <cell r="D301">
            <v>0</v>
          </cell>
          <cell r="E301" t="str">
            <v>M2</v>
          </cell>
          <cell r="F301">
            <v>21.62</v>
          </cell>
          <cell r="G301">
            <v>13954</v>
          </cell>
        </row>
        <row r="302">
          <cell r="A302">
            <v>4.4000000000000004</v>
          </cell>
          <cell r="B302" t="str">
            <v>BORDILLO PARA DUCHA</v>
          </cell>
          <cell r="C302">
            <v>0</v>
          </cell>
          <cell r="D302">
            <v>0</v>
          </cell>
          <cell r="E302" t="str">
            <v>ML</v>
          </cell>
          <cell r="F302">
            <v>1.1499999999999999</v>
          </cell>
          <cell r="G302">
            <v>5877</v>
          </cell>
        </row>
        <row r="303">
          <cell r="A303">
            <v>5</v>
          </cell>
          <cell r="B303" t="str">
            <v xml:space="preserve">ENCHAPES </v>
          </cell>
          <cell r="C303">
            <v>0</v>
          </cell>
          <cell r="D303">
            <v>0</v>
          </cell>
          <cell r="E303">
            <v>0</v>
          </cell>
          <cell r="F303">
            <v>0</v>
          </cell>
          <cell r="G303">
            <v>0</v>
          </cell>
        </row>
        <row r="304">
          <cell r="A304">
            <v>5.0999999999999996</v>
          </cell>
          <cell r="B304" t="str">
            <v>ENCHAPES MUROS (Bañ. y Coc. Ceramica economica de 20,5cm x 20,5cm).</v>
          </cell>
          <cell r="C304">
            <v>0</v>
          </cell>
          <cell r="D304">
            <v>0</v>
          </cell>
          <cell r="E304" t="str">
            <v>M2</v>
          </cell>
          <cell r="F304">
            <v>4.08</v>
          </cell>
          <cell r="G304">
            <v>33510</v>
          </cell>
        </row>
        <row r="305">
          <cell r="A305">
            <v>5.2</v>
          </cell>
          <cell r="B305" t="str">
            <v>ENCHAPES PISOS (Bañ. y Coc. Ceramica economica de 20,5cm x 20,5cm).</v>
          </cell>
          <cell r="C305">
            <v>0</v>
          </cell>
          <cell r="D305">
            <v>0</v>
          </cell>
          <cell r="E305" t="str">
            <v>M2</v>
          </cell>
          <cell r="F305">
            <v>2.14</v>
          </cell>
          <cell r="G305">
            <v>34373</v>
          </cell>
        </row>
        <row r="306">
          <cell r="A306">
            <v>7</v>
          </cell>
          <cell r="B306" t="str">
            <v>PINTURA</v>
          </cell>
          <cell r="C306">
            <v>0</v>
          </cell>
          <cell r="D306">
            <v>0</v>
          </cell>
          <cell r="E306">
            <v>0</v>
          </cell>
          <cell r="F306">
            <v>0</v>
          </cell>
          <cell r="G306">
            <v>0</v>
          </cell>
        </row>
        <row r="307">
          <cell r="A307">
            <v>7.1</v>
          </cell>
          <cell r="B307" t="str">
            <v xml:space="preserve">PINTURA VINILO A DOS MANOS CON ESTUCO </v>
          </cell>
          <cell r="C307">
            <v>0</v>
          </cell>
          <cell r="D307">
            <v>0</v>
          </cell>
          <cell r="E307" t="str">
            <v>M2</v>
          </cell>
          <cell r="F307">
            <v>10.3</v>
          </cell>
          <cell r="G307">
            <v>11061</v>
          </cell>
        </row>
        <row r="308">
          <cell r="A308">
            <v>8</v>
          </cell>
          <cell r="B308" t="str">
            <v>INSTALACIONES HIDRAULICAS</v>
          </cell>
          <cell r="C308">
            <v>0</v>
          </cell>
          <cell r="D308">
            <v>0</v>
          </cell>
          <cell r="E308">
            <v>0</v>
          </cell>
          <cell r="F308">
            <v>0</v>
          </cell>
          <cell r="G308">
            <v>0</v>
          </cell>
        </row>
        <row r="309">
          <cell r="A309">
            <v>8.1</v>
          </cell>
          <cell r="B309" t="str">
            <v>RED DE SUMINISTRO PVC 1/2" RDE 9</v>
          </cell>
          <cell r="C309">
            <v>0</v>
          </cell>
          <cell r="D309">
            <v>0</v>
          </cell>
          <cell r="E309" t="str">
            <v>ML</v>
          </cell>
          <cell r="F309">
            <v>6</v>
          </cell>
          <cell r="G309">
            <v>3901</v>
          </cell>
        </row>
        <row r="310">
          <cell r="A310">
            <v>8.1999999999999993</v>
          </cell>
          <cell r="B310" t="str">
            <v>PUNTO HIDRAULICO DE 1/2"</v>
          </cell>
          <cell r="C310">
            <v>0</v>
          </cell>
          <cell r="D310">
            <v>0</v>
          </cell>
          <cell r="E310" t="str">
            <v>UND</v>
          </cell>
          <cell r="F310">
            <v>3</v>
          </cell>
          <cell r="G310">
            <v>27588</v>
          </cell>
        </row>
        <row r="311">
          <cell r="A311">
            <v>8.3000000000000007</v>
          </cell>
          <cell r="B311" t="str">
            <v>APARATOS SANITARIOS LINEA ECONOMICA (incluye sanitario - lavamanos y ducha con la griferia y accesorios de instalación)</v>
          </cell>
          <cell r="C311">
            <v>0</v>
          </cell>
          <cell r="D311">
            <v>0</v>
          </cell>
          <cell r="E311" t="str">
            <v>GLB</v>
          </cell>
          <cell r="F311">
            <v>1</v>
          </cell>
          <cell r="G311">
            <v>333979</v>
          </cell>
        </row>
        <row r="312">
          <cell r="A312">
            <v>9</v>
          </cell>
          <cell r="B312" t="str">
            <v xml:space="preserve">INSTALACIONES SANITARIAS </v>
          </cell>
          <cell r="C312">
            <v>0</v>
          </cell>
          <cell r="D312">
            <v>0</v>
          </cell>
          <cell r="E312">
            <v>0</v>
          </cell>
          <cell r="F312">
            <v>0</v>
          </cell>
          <cell r="G312">
            <v>0</v>
          </cell>
        </row>
        <row r="313">
          <cell r="A313">
            <v>9.1</v>
          </cell>
          <cell r="B313" t="str">
            <v>TUBERIA SANITARIA PVC DE 4"</v>
          </cell>
          <cell r="C313">
            <v>0</v>
          </cell>
          <cell r="D313">
            <v>0</v>
          </cell>
          <cell r="E313" t="str">
            <v>ML</v>
          </cell>
          <cell r="F313">
            <v>6</v>
          </cell>
          <cell r="G313">
            <v>24615</v>
          </cell>
        </row>
        <row r="314">
          <cell r="A314">
            <v>9.1999999999999993</v>
          </cell>
          <cell r="B314" t="str">
            <v>PUNTO SANITARIO PVC DE 4"</v>
          </cell>
          <cell r="C314">
            <v>0</v>
          </cell>
          <cell r="D314">
            <v>0</v>
          </cell>
          <cell r="E314" t="str">
            <v>UND</v>
          </cell>
          <cell r="F314">
            <v>1</v>
          </cell>
          <cell r="G314">
            <v>51115</v>
          </cell>
        </row>
        <row r="315">
          <cell r="A315">
            <v>9.3000000000000007</v>
          </cell>
          <cell r="B315" t="str">
            <v>PUNTO SANITARIO PVC DE 2"</v>
          </cell>
          <cell r="C315">
            <v>0</v>
          </cell>
          <cell r="D315">
            <v>0</v>
          </cell>
          <cell r="E315" t="str">
            <v>UND</v>
          </cell>
          <cell r="F315">
            <v>2</v>
          </cell>
          <cell r="G315">
            <v>33700</v>
          </cell>
        </row>
        <row r="316">
          <cell r="A316">
            <v>9.4</v>
          </cell>
          <cell r="B316" t="str">
            <v>TUBERIA SANITARIA PVC DE 2"</v>
          </cell>
          <cell r="C316">
            <v>0</v>
          </cell>
          <cell r="D316">
            <v>0</v>
          </cell>
          <cell r="E316" t="str">
            <v>ML</v>
          </cell>
          <cell r="F316">
            <v>2.5</v>
          </cell>
          <cell r="G316">
            <v>14194</v>
          </cell>
        </row>
        <row r="317">
          <cell r="A317">
            <v>10</v>
          </cell>
          <cell r="B317" t="str">
            <v xml:space="preserve">INSTALACIONES ELECTRICAS </v>
          </cell>
          <cell r="C317">
            <v>0</v>
          </cell>
          <cell r="D317">
            <v>0</v>
          </cell>
          <cell r="E317">
            <v>0</v>
          </cell>
          <cell r="F317">
            <v>0</v>
          </cell>
          <cell r="G317">
            <v>0</v>
          </cell>
        </row>
        <row r="318">
          <cell r="A318">
            <v>10.1</v>
          </cell>
          <cell r="B318" t="str">
            <v>SUMINISTRO E INSTALACION DE SALIDA INTERRUPTOR EN MURO, INCLUYE TUBERIA PVC Y CABLEADO #12 ROSETA</v>
          </cell>
          <cell r="C318">
            <v>0</v>
          </cell>
          <cell r="D318">
            <v>0</v>
          </cell>
          <cell r="E318" t="str">
            <v>UND</v>
          </cell>
          <cell r="F318">
            <v>1</v>
          </cell>
          <cell r="G318">
            <v>42820</v>
          </cell>
        </row>
        <row r="319">
          <cell r="A319">
            <v>10.199999999999999</v>
          </cell>
          <cell r="B319" t="str">
            <v>SUMINISTRO E INSTALACION DE SALIDA INTERRUPTOR EN MURO, INCLUYE TUBERIA PVC Y CABLEADO #12 INTERRUPTOR SENCILLO</v>
          </cell>
          <cell r="C319">
            <v>0</v>
          </cell>
          <cell r="D319">
            <v>0</v>
          </cell>
          <cell r="E319" t="str">
            <v>UND</v>
          </cell>
          <cell r="F319">
            <v>1</v>
          </cell>
          <cell r="G319">
            <v>46241</v>
          </cell>
        </row>
        <row r="320">
          <cell r="A320">
            <v>10.3</v>
          </cell>
          <cell r="B320" t="str">
            <v>SUMINISTRO E INSTALACION DE SALIDA INTERRUPTOR EN MURO, INCLUYE TUBERIA PVC Y CABLEADO #12 TOMACORRIENTE</v>
          </cell>
          <cell r="C320">
            <v>0</v>
          </cell>
          <cell r="D320">
            <v>0</v>
          </cell>
          <cell r="E320" t="str">
            <v>UND</v>
          </cell>
          <cell r="F320">
            <v>1</v>
          </cell>
          <cell r="G320">
            <v>45531</v>
          </cell>
        </row>
        <row r="321">
          <cell r="A321">
            <v>10.4</v>
          </cell>
          <cell r="B321" t="str">
            <v>CONEXIÓN A CIRCUITO ELECTRICO EXISTENTE EN LA VIVIENDA incluye cableado en alambre No. 10, No. 12 y 14 en tuberia PVC de 3/4" con accesorios</v>
          </cell>
          <cell r="C321">
            <v>0</v>
          </cell>
          <cell r="D321">
            <v>0</v>
          </cell>
          <cell r="E321" t="str">
            <v>ML</v>
          </cell>
          <cell r="F321">
            <v>0</v>
          </cell>
          <cell r="G321">
            <v>10202</v>
          </cell>
        </row>
        <row r="322">
          <cell r="A322">
            <v>11</v>
          </cell>
          <cell r="B322" t="str">
            <v>CARPINTERIA METALICA</v>
          </cell>
          <cell r="C322">
            <v>0</v>
          </cell>
          <cell r="D322">
            <v>0</v>
          </cell>
          <cell r="E322">
            <v>0</v>
          </cell>
          <cell r="F322">
            <v>0</v>
          </cell>
          <cell r="G322">
            <v>0</v>
          </cell>
        </row>
        <row r="323">
          <cell r="A323">
            <v>11.1</v>
          </cell>
          <cell r="B323" t="str">
            <v>PUERTA METALICA &lt;INCLUYE MARCO&gt; A=0,80m H=2m Lamina CR Calibre 18</v>
          </cell>
          <cell r="C323">
            <v>0</v>
          </cell>
          <cell r="D323">
            <v>0</v>
          </cell>
          <cell r="E323" t="str">
            <v>UND</v>
          </cell>
          <cell r="F323">
            <v>1</v>
          </cell>
          <cell r="G323">
            <v>216756</v>
          </cell>
        </row>
        <row r="324">
          <cell r="A324">
            <v>11.2</v>
          </cell>
          <cell r="B324" t="str">
            <v>SUMINISTRO E INSTALACION VENTANA METALICA 1,20*1,00m. EN LAMINA C.R. CAL 18</v>
          </cell>
          <cell r="C324">
            <v>0</v>
          </cell>
          <cell r="D324">
            <v>0</v>
          </cell>
          <cell r="E324" t="str">
            <v>UND</v>
          </cell>
          <cell r="F324">
            <v>1</v>
          </cell>
          <cell r="G324">
            <v>117179</v>
          </cell>
        </row>
      </sheetData>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 "/>
      <sheetName val="CUMPLIMIENTO %  (2)"/>
      <sheetName val="ESTADO RED"/>
      <sheetName val="SEMAFORO 45A-04"/>
      <sheetName val="SEMAFORO 55-01"/>
      <sheetName val="SEMAFORO 56-07"/>
      <sheetName val="SEMAFORO 55CN-03"/>
      <sheetName val="SEMAFORO 55CN-01"/>
      <sheetName val="TORTA EST. VIAS "/>
      <sheetName val="EST. VIAS"/>
      <sheetName val="MAPA EST RED"/>
      <sheetName val="NECESIDAD VIA"/>
      <sheetName val="Necesidades cr."/>
      <sheetName val="SITIOS CRITICOS"/>
      <sheetName val="CANT OBRA B-C"/>
      <sheetName val="CANT OBRA C-G"/>
      <sheetName val="CANT OBRA Z-U"/>
      <sheetName val="CANT OBRA B-T"/>
      <sheetName val="INF. EMERGENCIAS"/>
      <sheetName val="PUENTES"/>
      <sheetName val="NEC PTES"/>
      <sheetName val="PONTONES"/>
      <sheetName val="NEC. PONTONES"/>
      <sheetName val="señal v"/>
      <sheetName val="señal H"/>
      <sheetName val="ACCIDENTALIDAD junio"/>
      <sheetName val="ACCIDENTALIDAD julio"/>
      <sheetName val="ACCIDENTALIDAD agosto"/>
      <sheetName val="ACCIDENT."/>
      <sheetName val="DEFENSA VIAS"/>
      <sheetName val="ZONAS RETIRO"/>
      <sheetName val="SEGUIMIENTO"/>
      <sheetName val="CUANTI AMV"/>
      <sheetName val="CUALI AMV"/>
      <sheetName val="CUANTI MICRO"/>
      <sheetName val="CUALI MICRO"/>
      <sheetName val="CALIDAD"/>
      <sheetName val="FOTOG"/>
      <sheetName val="PRENSA"/>
      <sheetName val="COMENTARIOS"/>
      <sheetName val="ACC.EJECUTIVO"/>
      <sheetName val="RESUM.ACCID"/>
      <sheetName val="RESUM.ACCID (2)"/>
      <sheetName val="5.2"/>
    </sheetNames>
    <sheetDataSet>
      <sheetData sheetId="0"/>
      <sheetData sheetId="1" refreshError="1">
        <row r="2">
          <cell r="A2" t="str">
            <v>REGIONAL CUNDINAMARCA</v>
          </cell>
        </row>
      </sheetData>
      <sheetData sheetId="2"/>
      <sheetData sheetId="3" refreshError="1">
        <row r="9">
          <cell r="E9" t="str">
            <v>EDGAR EDUARDO HERNANDEZ Q.</v>
          </cell>
        </row>
      </sheetData>
      <sheetData sheetId="4"/>
      <sheetData sheetId="5"/>
      <sheetData sheetId="6" refreshError="1">
        <row r="8">
          <cell r="E8" t="str">
            <v>BIMESTRE: JULIO - AGOSTO DE 2001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CUADRO"/>
      <sheetName val="PRECIOS"/>
    </sheetNames>
    <sheetDataSet>
      <sheetData sheetId="0"/>
      <sheetData sheetId="1" refreshError="1">
        <row r="4">
          <cell r="C4">
            <v>200.1</v>
          </cell>
          <cell r="D4">
            <v>200</v>
          </cell>
          <cell r="F4" t="str">
            <v>Desmonte y limpieza en bosque</v>
          </cell>
          <cell r="G4" t="str">
            <v>Ha</v>
          </cell>
          <cell r="H4" t="str">
            <v>No incluye excavación o descapote</v>
          </cell>
        </row>
        <row r="5">
          <cell r="C5">
            <v>200.2</v>
          </cell>
          <cell r="D5">
            <v>200</v>
          </cell>
          <cell r="F5" t="str">
            <v>Desmonte y limpieza en zonas no boscosas</v>
          </cell>
          <cell r="G5" t="str">
            <v>Ha</v>
          </cell>
        </row>
        <row r="6">
          <cell r="C6">
            <v>201.1</v>
          </cell>
          <cell r="D6">
            <v>201</v>
          </cell>
          <cell r="F6" t="str">
            <v>Demolición de edificaciones</v>
          </cell>
          <cell r="G6" t="str">
            <v>Global</v>
          </cell>
        </row>
        <row r="7">
          <cell r="C7">
            <v>201.2</v>
          </cell>
          <cell r="D7">
            <v>201</v>
          </cell>
          <cell r="F7" t="str">
            <v>Demolición de estructuras</v>
          </cell>
          <cell r="G7" t="str">
            <v>Global</v>
          </cell>
        </row>
        <row r="8">
          <cell r="C8">
            <v>201.3</v>
          </cell>
          <cell r="D8">
            <v>201</v>
          </cell>
          <cell r="F8" t="str">
            <v>Demolición de pavimentos, pisos, andén y bordillos de concreto</v>
          </cell>
          <cell r="G8" t="str">
            <v>Global</v>
          </cell>
        </row>
        <row r="9">
          <cell r="C9">
            <v>201.4</v>
          </cell>
          <cell r="D9">
            <v>201</v>
          </cell>
          <cell r="F9" t="str">
            <v>Demolición de obstáculos</v>
          </cell>
          <cell r="G9" t="str">
            <v>Global</v>
          </cell>
        </row>
        <row r="10">
          <cell r="C10">
            <v>201.5</v>
          </cell>
          <cell r="D10">
            <v>201</v>
          </cell>
          <cell r="F10" t="str">
            <v>Demolición de edificaciones</v>
          </cell>
          <cell r="G10" t="str">
            <v>Un</v>
          </cell>
        </row>
        <row r="11">
          <cell r="C11">
            <v>201.6</v>
          </cell>
          <cell r="D11">
            <v>201</v>
          </cell>
          <cell r="F11" t="str">
            <v>Demolición de estructuras</v>
          </cell>
          <cell r="G11" t="str">
            <v>Un</v>
          </cell>
        </row>
        <row r="12">
          <cell r="C12">
            <v>201.7</v>
          </cell>
          <cell r="D12">
            <v>201</v>
          </cell>
          <cell r="F12" t="str">
            <v>Demolición de pavimentos, pisos, andén y bordillos de concreto</v>
          </cell>
          <cell r="G12" t="str">
            <v>m2</v>
          </cell>
        </row>
        <row r="13">
          <cell r="C13">
            <v>201.8</v>
          </cell>
          <cell r="D13">
            <v>201</v>
          </cell>
          <cell r="F13" t="str">
            <v>Desmontaje y traslado de estructuras metálicas</v>
          </cell>
          <cell r="G13" t="str">
            <v>Un</v>
          </cell>
        </row>
        <row r="14">
          <cell r="C14">
            <v>201.9</v>
          </cell>
          <cell r="D14">
            <v>201</v>
          </cell>
          <cell r="F14" t="str">
            <v>Remoción de especies vegetales</v>
          </cell>
          <cell r="G14" t="str">
            <v>Un</v>
          </cell>
        </row>
        <row r="15">
          <cell r="C15" t="str">
            <v>201.10</v>
          </cell>
          <cell r="D15">
            <v>201</v>
          </cell>
          <cell r="F15" t="str">
            <v>Remoción de obstáculos</v>
          </cell>
          <cell r="G15" t="str">
            <v>Un</v>
          </cell>
        </row>
        <row r="16">
          <cell r="C16">
            <v>201.11</v>
          </cell>
          <cell r="D16">
            <v>201</v>
          </cell>
          <cell r="F16" t="str">
            <v>Remoción de servicios existentes</v>
          </cell>
          <cell r="G16" t="str">
            <v>Un</v>
          </cell>
        </row>
        <row r="17">
          <cell r="C17">
            <v>201.12</v>
          </cell>
          <cell r="D17">
            <v>201</v>
          </cell>
          <cell r="F17" t="str">
            <v>Remoción de alcantarillas</v>
          </cell>
          <cell r="G17" t="str">
            <v>ml</v>
          </cell>
        </row>
        <row r="18">
          <cell r="C18">
            <v>201.13</v>
          </cell>
          <cell r="D18">
            <v>201</v>
          </cell>
          <cell r="F18" t="str">
            <v>Remoción de cercas de alambre</v>
          </cell>
          <cell r="G18" t="str">
            <v>ml</v>
          </cell>
        </row>
        <row r="19">
          <cell r="C19">
            <v>201.14</v>
          </cell>
          <cell r="D19">
            <v>201</v>
          </cell>
          <cell r="F19" t="str">
            <v>Remoción de servicios existentes</v>
          </cell>
          <cell r="G19" t="str">
            <v>ml</v>
          </cell>
        </row>
        <row r="20">
          <cell r="C20">
            <v>201.15</v>
          </cell>
          <cell r="D20">
            <v>201</v>
          </cell>
          <cell r="F20" t="str">
            <v>Remoción de obstáculos</v>
          </cell>
          <cell r="G20" t="str">
            <v>ml</v>
          </cell>
        </row>
        <row r="21">
          <cell r="C21">
            <v>201.16</v>
          </cell>
          <cell r="D21">
            <v>201</v>
          </cell>
          <cell r="E21" t="str">
            <v>201P</v>
          </cell>
          <cell r="F21" t="str">
            <v>Demolición de estructuras</v>
          </cell>
          <cell r="G21" t="str">
            <v>m3</v>
          </cell>
          <cell r="H21" t="str">
            <v>La unidad de pago es el m³</v>
          </cell>
        </row>
        <row r="22">
          <cell r="C22">
            <v>201.17</v>
          </cell>
          <cell r="D22">
            <v>201</v>
          </cell>
          <cell r="E22" t="str">
            <v>201P-1</v>
          </cell>
          <cell r="F22" t="str">
            <v>Demolición de pavimento asfáltico</v>
          </cell>
          <cell r="G22" t="str">
            <v>m3</v>
          </cell>
          <cell r="H22" t="str">
            <v>La unidad de pago es el m³</v>
          </cell>
        </row>
        <row r="23">
          <cell r="C23">
            <v>201.18</v>
          </cell>
          <cell r="D23">
            <v>201</v>
          </cell>
          <cell r="E23" t="str">
            <v>201P-2</v>
          </cell>
          <cell r="F23" t="str">
            <v>Demolición total o parcial de estructuras</v>
          </cell>
          <cell r="G23" t="str">
            <v>m3</v>
          </cell>
        </row>
        <row r="24">
          <cell r="C24">
            <v>210.1</v>
          </cell>
          <cell r="D24">
            <v>210</v>
          </cell>
          <cell r="F24" t="str">
            <v>Excavación sin clasificar de la explanación, canales y préstamos</v>
          </cell>
          <cell r="G24" t="str">
            <v>m3</v>
          </cell>
          <cell r="H24" t="str">
            <v>No habrá pago por las excavaciones y disposición o desecho de los materiales no utilizados en las zonas de préstamo. No incluye transporte</v>
          </cell>
        </row>
        <row r="25">
          <cell r="C25">
            <v>210.2</v>
          </cell>
          <cell r="D25">
            <v>210</v>
          </cell>
          <cell r="F25" t="str">
            <v>Excavación en roca de la explanación, canales y préstamos</v>
          </cell>
          <cell r="G25" t="str">
            <v>m3</v>
          </cell>
        </row>
        <row r="26">
          <cell r="C26">
            <v>210.3</v>
          </cell>
          <cell r="D26">
            <v>210</v>
          </cell>
          <cell r="F26" t="str">
            <v>Excavación en material común  de la explanación, canales y préstamos</v>
          </cell>
          <cell r="G26" t="str">
            <v>m3</v>
          </cell>
        </row>
        <row r="27">
          <cell r="C27">
            <v>210.4</v>
          </cell>
          <cell r="D27">
            <v>210</v>
          </cell>
          <cell r="E27" t="str">
            <v>210P</v>
          </cell>
          <cell r="F27" t="str">
            <v>Limpieza de canales</v>
          </cell>
          <cell r="G27" t="str">
            <v>m3</v>
          </cell>
        </row>
        <row r="28">
          <cell r="C28">
            <v>211</v>
          </cell>
          <cell r="D28">
            <v>211</v>
          </cell>
          <cell r="F28" t="str">
            <v>Remoción de derrumbes</v>
          </cell>
          <cell r="G28" t="str">
            <v>m3</v>
          </cell>
          <cell r="H28" t="str">
            <v>No incluye el transporte a distancias mayores a 100 ml</v>
          </cell>
        </row>
        <row r="29">
          <cell r="C29">
            <v>211.1</v>
          </cell>
          <cell r="D29">
            <v>211</v>
          </cell>
          <cell r="E29" t="str">
            <v>211P</v>
          </cell>
          <cell r="F29" t="str">
            <v>Remoción de derrumbes</v>
          </cell>
          <cell r="G29" t="str">
            <v>m3</v>
          </cell>
          <cell r="H29" t="str">
            <v>Incluye transporte hasta 5 km</v>
          </cell>
        </row>
        <row r="30">
          <cell r="C30">
            <v>220</v>
          </cell>
          <cell r="D30">
            <v>220</v>
          </cell>
          <cell r="F30" t="str">
            <v>Terraplenes</v>
          </cell>
          <cell r="G30" t="str">
            <v>m3</v>
          </cell>
          <cell r="H30" t="str">
            <v>No incluye el suministro de materiales y el transporte</v>
          </cell>
        </row>
        <row r="31">
          <cell r="C31">
            <v>220.1</v>
          </cell>
          <cell r="D31">
            <v>220</v>
          </cell>
          <cell r="E31" t="str">
            <v>220P</v>
          </cell>
          <cell r="F31" t="str">
            <v>Terraplenes</v>
          </cell>
          <cell r="G31" t="str">
            <v>m3</v>
          </cell>
          <cell r="H31" t="str">
            <v>Incluye el suministro y transporte de materiales</v>
          </cell>
        </row>
        <row r="32">
          <cell r="C32">
            <v>221.1</v>
          </cell>
          <cell r="D32">
            <v>221</v>
          </cell>
          <cell r="F32" t="str">
            <v>Pedraplén compacto</v>
          </cell>
          <cell r="G32" t="str">
            <v>m3</v>
          </cell>
          <cell r="H32" t="str">
            <v>No incluye la corona, el suministro de materiales y el transporte</v>
          </cell>
        </row>
        <row r="33">
          <cell r="C33">
            <v>221.2</v>
          </cell>
          <cell r="D33">
            <v>221</v>
          </cell>
          <cell r="F33" t="str">
            <v>Pedraplén suelto</v>
          </cell>
          <cell r="G33" t="str">
            <v>m3</v>
          </cell>
        </row>
        <row r="34">
          <cell r="C34">
            <v>230.1</v>
          </cell>
          <cell r="D34">
            <v>230</v>
          </cell>
          <cell r="F34" t="str">
            <v>Mejoramiento de la subrasante involucrando el suelo existente</v>
          </cell>
          <cell r="G34" t="str">
            <v>m2</v>
          </cell>
          <cell r="H34" t="str">
            <v>No incluye suministro y transporte de material adicionado y transporte de material inadecuado.</v>
          </cell>
        </row>
        <row r="35">
          <cell r="C35">
            <v>230.2</v>
          </cell>
          <cell r="D35">
            <v>230</v>
          </cell>
          <cell r="F35" t="str">
            <v>Mejoramiento de la subrasante empleando únicamente material adicionado</v>
          </cell>
          <cell r="G35" t="str">
            <v>m3</v>
          </cell>
        </row>
        <row r="36">
          <cell r="C36">
            <v>310</v>
          </cell>
          <cell r="D36">
            <v>310</v>
          </cell>
          <cell r="F36" t="str">
            <v>Conformación de la calzada existente</v>
          </cell>
          <cell r="G36" t="str">
            <v>m2</v>
          </cell>
          <cell r="H36" t="str">
            <v>No incluye suministro transporte y colocación de los materiales de afirmado y subbase.</v>
          </cell>
        </row>
        <row r="37">
          <cell r="C37">
            <v>310.3</v>
          </cell>
          <cell r="D37">
            <v>310</v>
          </cell>
          <cell r="E37" t="str">
            <v>310P-3</v>
          </cell>
          <cell r="F37" t="str">
            <v>Conformación de talud con suministro de material impermeable seleccionado</v>
          </cell>
          <cell r="G37" t="str">
            <v>m3</v>
          </cell>
        </row>
        <row r="38">
          <cell r="C38">
            <v>310.39999999999998</v>
          </cell>
          <cell r="D38">
            <v>310</v>
          </cell>
          <cell r="E38" t="str">
            <v>310P-4</v>
          </cell>
          <cell r="F38" t="str">
            <v xml:space="preserve">Conformación de talud sin suministro de material </v>
          </cell>
          <cell r="G38" t="str">
            <v>m3</v>
          </cell>
        </row>
        <row r="39">
          <cell r="C39">
            <v>311</v>
          </cell>
          <cell r="D39">
            <v>311</v>
          </cell>
          <cell r="F39" t="str">
            <v>Afirmado</v>
          </cell>
          <cell r="G39" t="str">
            <v>m3</v>
          </cell>
          <cell r="H39" t="str">
            <v>No incluye producto estabilizante</v>
          </cell>
        </row>
        <row r="40">
          <cell r="C40">
            <v>311.10000000000002</v>
          </cell>
          <cell r="D40">
            <v>311</v>
          </cell>
          <cell r="E40" t="str">
            <v>311P</v>
          </cell>
          <cell r="F40" t="str">
            <v>Bacheo con material de afirmado</v>
          </cell>
          <cell r="G40" t="str">
            <v>m3</v>
          </cell>
          <cell r="H40" t="str">
            <v>Varia el cálculo del volumen</v>
          </cell>
        </row>
        <row r="41">
          <cell r="C41">
            <v>311.2</v>
          </cell>
          <cell r="D41">
            <v>311</v>
          </cell>
          <cell r="E41" t="str">
            <v>311P-1</v>
          </cell>
          <cell r="F41" t="str">
            <v>Relleno con material de afirmado</v>
          </cell>
          <cell r="G41" t="str">
            <v>m3</v>
          </cell>
        </row>
        <row r="42">
          <cell r="C42">
            <v>312</v>
          </cell>
          <cell r="E42" t="str">
            <v>312P</v>
          </cell>
          <cell r="F42" t="str">
            <v>Relleno con material de afirmado para realce de cunetas</v>
          </cell>
          <cell r="G42" t="str">
            <v>m3</v>
          </cell>
        </row>
        <row r="43">
          <cell r="C43">
            <v>320.10000000000002</v>
          </cell>
          <cell r="D43">
            <v>320</v>
          </cell>
          <cell r="F43" t="str">
            <v>Subbase granular de C.B.R.&gt; 20%</v>
          </cell>
          <cell r="G43" t="str">
            <v>m3</v>
          </cell>
          <cell r="H43" t="str">
            <v>No incluye producto estabilizante</v>
          </cell>
        </row>
        <row r="44">
          <cell r="C44">
            <v>320.2</v>
          </cell>
          <cell r="D44">
            <v>320</v>
          </cell>
          <cell r="F44" t="str">
            <v>Subbase granular de C.B.R.&gt; 30%</v>
          </cell>
          <cell r="G44" t="str">
            <v>m3</v>
          </cell>
        </row>
        <row r="45">
          <cell r="C45">
            <v>320.3</v>
          </cell>
          <cell r="D45">
            <v>320</v>
          </cell>
          <cell r="F45" t="str">
            <v>Subbase granular de C.B.R.&gt; 40%</v>
          </cell>
          <cell r="G45" t="str">
            <v>m3</v>
          </cell>
        </row>
        <row r="46">
          <cell r="C46">
            <v>320.39999999999998</v>
          </cell>
          <cell r="D46">
            <v>320</v>
          </cell>
          <cell r="F46" t="str">
            <v>Subbase granular para bacheo</v>
          </cell>
          <cell r="G46" t="str">
            <v>m3</v>
          </cell>
        </row>
        <row r="47">
          <cell r="C47">
            <v>330.1</v>
          </cell>
          <cell r="D47">
            <v>330</v>
          </cell>
          <cell r="F47" t="str">
            <v>Base granular</v>
          </cell>
          <cell r="G47" t="str">
            <v>m3</v>
          </cell>
          <cell r="H47" t="str">
            <v>No incluye producto estabilizante</v>
          </cell>
        </row>
        <row r="48">
          <cell r="C48">
            <v>330.2</v>
          </cell>
          <cell r="D48">
            <v>330</v>
          </cell>
          <cell r="F48" t="str">
            <v>Base granular para bacheo</v>
          </cell>
          <cell r="G48" t="str">
            <v>m3</v>
          </cell>
        </row>
        <row r="49">
          <cell r="C49">
            <v>330.3</v>
          </cell>
          <cell r="D49">
            <v>330</v>
          </cell>
          <cell r="E49" t="str">
            <v>330P</v>
          </cell>
          <cell r="F49" t="str">
            <v>Base triturada</v>
          </cell>
          <cell r="G49" t="str">
            <v>m³</v>
          </cell>
        </row>
        <row r="50">
          <cell r="C50">
            <v>340.1</v>
          </cell>
          <cell r="D50">
            <v>340</v>
          </cell>
          <cell r="F50" t="str">
            <v>Base estabilizada con emulsión asfáltica tipo BEE-1</v>
          </cell>
          <cell r="G50" t="str">
            <v>m3</v>
          </cell>
          <cell r="H50" t="str">
            <v>No incluye la emulsión asfáltica</v>
          </cell>
        </row>
        <row r="51">
          <cell r="C51">
            <v>340.2</v>
          </cell>
          <cell r="D51">
            <v>340</v>
          </cell>
          <cell r="F51" t="str">
            <v>Base estabilizada con emulsión asfáltica tipo BEE-2</v>
          </cell>
          <cell r="G51" t="str">
            <v>m3</v>
          </cell>
        </row>
        <row r="52">
          <cell r="C52">
            <v>340.3</v>
          </cell>
          <cell r="D52">
            <v>340</v>
          </cell>
          <cell r="F52" t="str">
            <v>Base estabilizada con emulsión asfáltica tipo BEE-3</v>
          </cell>
          <cell r="G52" t="str">
            <v>m3</v>
          </cell>
        </row>
        <row r="53">
          <cell r="C53">
            <v>341.1</v>
          </cell>
          <cell r="D53">
            <v>341</v>
          </cell>
          <cell r="F53" t="str">
            <v>Base estabilizada con cemento</v>
          </cell>
          <cell r="G53" t="str">
            <v>m3</v>
          </cell>
        </row>
        <row r="54">
          <cell r="C54">
            <v>341.2</v>
          </cell>
          <cell r="D54">
            <v>341</v>
          </cell>
          <cell r="F54" t="str">
            <v>Cemento</v>
          </cell>
          <cell r="G54" t="str">
            <v>Kg</v>
          </cell>
        </row>
        <row r="55">
          <cell r="C55">
            <v>342.1</v>
          </cell>
          <cell r="D55">
            <v>342</v>
          </cell>
          <cell r="F55" t="str">
            <v>Base estabilizada con compuestos multienzimáticos orgánicos tipo BEMO-1</v>
          </cell>
          <cell r="G55" t="str">
            <v>m3</v>
          </cell>
        </row>
        <row r="56">
          <cell r="C56">
            <v>342.2</v>
          </cell>
          <cell r="D56">
            <v>342</v>
          </cell>
          <cell r="F56" t="str">
            <v>Base estabilizada con compuestos multienzimáticos orgánicos tipo BEMO-2</v>
          </cell>
          <cell r="G56" t="str">
            <v>m3</v>
          </cell>
        </row>
        <row r="57">
          <cell r="C57">
            <v>342.3</v>
          </cell>
          <cell r="D57">
            <v>342</v>
          </cell>
          <cell r="F57" t="str">
            <v>Compuesto multienzimático orgánico</v>
          </cell>
          <cell r="G57" t="str">
            <v>Cl</v>
          </cell>
        </row>
        <row r="58">
          <cell r="C58">
            <v>410</v>
          </cell>
          <cell r="D58">
            <v>410</v>
          </cell>
          <cell r="F58" t="str">
            <v>Cemento asfáltico</v>
          </cell>
          <cell r="G58" t="str">
            <v>Kg</v>
          </cell>
        </row>
        <row r="59">
          <cell r="C59">
            <v>411.1</v>
          </cell>
          <cell r="D59">
            <v>411</v>
          </cell>
          <cell r="F59" t="str">
            <v>Emulsión asfáltica de rotura media CRM</v>
          </cell>
          <cell r="G59" t="str">
            <v>Lt</v>
          </cell>
        </row>
        <row r="60">
          <cell r="C60">
            <v>411.2</v>
          </cell>
          <cell r="D60">
            <v>411</v>
          </cell>
          <cell r="F60" t="str">
            <v>Emulsión asfáltica de rotura lenta CRL-1</v>
          </cell>
          <cell r="G60" t="str">
            <v>Lt</v>
          </cell>
        </row>
        <row r="61">
          <cell r="C61">
            <v>411.3</v>
          </cell>
          <cell r="D61">
            <v>411</v>
          </cell>
          <cell r="F61" t="str">
            <v>Emulsión asfáltica de rotura lenta CRL-1h</v>
          </cell>
          <cell r="G61" t="str">
            <v>Lt</v>
          </cell>
        </row>
        <row r="62">
          <cell r="C62">
            <v>413</v>
          </cell>
          <cell r="D62">
            <v>413</v>
          </cell>
          <cell r="F62" t="str">
            <v>Excavación para reparación del pavimento existente</v>
          </cell>
          <cell r="G62" t="str">
            <v>m3</v>
          </cell>
        </row>
        <row r="63">
          <cell r="C63">
            <v>413.1</v>
          </cell>
          <cell r="D63">
            <v>413</v>
          </cell>
          <cell r="E63" t="str">
            <v>413P</v>
          </cell>
          <cell r="F63" t="str">
            <v>Excavación para reparación del pavimento existente</v>
          </cell>
          <cell r="G63" t="str">
            <v>m3</v>
          </cell>
          <cell r="H63" t="str">
            <v>Tiene en cuenta el programa PICO y PALA</v>
          </cell>
        </row>
        <row r="64">
          <cell r="C64">
            <v>420</v>
          </cell>
          <cell r="D64">
            <v>420</v>
          </cell>
          <cell r="F64" t="str">
            <v>Imprimación</v>
          </cell>
          <cell r="G64" t="str">
            <v>m2</v>
          </cell>
        </row>
        <row r="65">
          <cell r="C65">
            <v>421</v>
          </cell>
          <cell r="D65">
            <v>421</v>
          </cell>
          <cell r="F65" t="str">
            <v>Riego de liga</v>
          </cell>
          <cell r="G65" t="str">
            <v>m2</v>
          </cell>
        </row>
        <row r="66">
          <cell r="C66">
            <v>421.1</v>
          </cell>
          <cell r="D66">
            <v>421</v>
          </cell>
          <cell r="F66" t="str">
            <v>Riego de liga (cemento asfáltico)</v>
          </cell>
          <cell r="G66" t="str">
            <v>m2</v>
          </cell>
        </row>
        <row r="67">
          <cell r="C67">
            <v>421.2</v>
          </cell>
          <cell r="D67">
            <v>421</v>
          </cell>
          <cell r="F67" t="str">
            <v>Riego de liga (emulsión asfáltica)</v>
          </cell>
          <cell r="G67" t="str">
            <v>m2</v>
          </cell>
        </row>
        <row r="68">
          <cell r="C68">
            <v>430</v>
          </cell>
          <cell r="D68">
            <v>430</v>
          </cell>
          <cell r="F68" t="str">
            <v>Tratamiento superficial simple</v>
          </cell>
          <cell r="G68" t="str">
            <v>m2</v>
          </cell>
        </row>
        <row r="69">
          <cell r="C69">
            <v>431</v>
          </cell>
          <cell r="D69">
            <v>431</v>
          </cell>
          <cell r="F69" t="str">
            <v>Tratamiento superficial doble</v>
          </cell>
          <cell r="G69" t="str">
            <v>m2</v>
          </cell>
        </row>
        <row r="70">
          <cell r="C70">
            <v>432</v>
          </cell>
          <cell r="D70">
            <v>432</v>
          </cell>
          <cell r="F70" t="str">
            <v>Sello de arena - asfalto</v>
          </cell>
          <cell r="G70" t="str">
            <v>m2</v>
          </cell>
        </row>
        <row r="71">
          <cell r="C71">
            <v>433</v>
          </cell>
          <cell r="D71">
            <v>433</v>
          </cell>
          <cell r="F71" t="str">
            <v>Lechada asfáltica</v>
          </cell>
          <cell r="G71" t="str">
            <v>m2</v>
          </cell>
        </row>
        <row r="72">
          <cell r="C72">
            <v>434</v>
          </cell>
          <cell r="E72" t="str">
            <v>434P</v>
          </cell>
          <cell r="F72" t="str">
            <v>Sello de grietas</v>
          </cell>
          <cell r="G72" t="str">
            <v>ml</v>
          </cell>
        </row>
        <row r="73">
          <cell r="C73">
            <v>435</v>
          </cell>
          <cell r="E73" t="str">
            <v>435P</v>
          </cell>
          <cell r="F73" t="str">
            <v>Sello de juntas de pavimento de concreto hidráulico</v>
          </cell>
          <cell r="G73" t="str">
            <v>ml</v>
          </cell>
        </row>
        <row r="74">
          <cell r="C74">
            <v>440.1</v>
          </cell>
          <cell r="D74">
            <v>440</v>
          </cell>
          <cell r="F74" t="str">
            <v>Mezcla densa en frío tipo MDF-1</v>
          </cell>
          <cell r="G74" t="str">
            <v>m3</v>
          </cell>
          <cell r="H74" t="str">
            <v>No incluye suministro y almacenamiento del cemento asfáltico</v>
          </cell>
        </row>
        <row r="75">
          <cell r="C75">
            <v>440.2</v>
          </cell>
          <cell r="D75">
            <v>440</v>
          </cell>
          <cell r="F75" t="str">
            <v>Mezcla densa en frío tipo MDF-2</v>
          </cell>
          <cell r="G75" t="str">
            <v>m3</v>
          </cell>
        </row>
        <row r="76">
          <cell r="C76">
            <v>440.3</v>
          </cell>
          <cell r="D76">
            <v>440</v>
          </cell>
          <cell r="F76" t="str">
            <v>Mezcla densa en frío tipo MDF-3</v>
          </cell>
          <cell r="G76" t="str">
            <v>m3</v>
          </cell>
        </row>
        <row r="77">
          <cell r="C77">
            <v>440.5</v>
          </cell>
          <cell r="D77">
            <v>440</v>
          </cell>
          <cell r="F77" t="str">
            <v>Mezcla densa en frío para bacheo</v>
          </cell>
          <cell r="G77" t="str">
            <v>m3</v>
          </cell>
        </row>
        <row r="78">
          <cell r="C78">
            <v>441.1</v>
          </cell>
          <cell r="D78">
            <v>441</v>
          </cell>
          <cell r="F78" t="str">
            <v>Mezcla abierta en frío tipo MAF-1</v>
          </cell>
          <cell r="G78" t="str">
            <v>m3</v>
          </cell>
        </row>
        <row r="79">
          <cell r="C79">
            <v>441.2</v>
          </cell>
          <cell r="D79">
            <v>441</v>
          </cell>
          <cell r="F79" t="str">
            <v>Mezcla abierta en frío tipo MAF-2</v>
          </cell>
          <cell r="G79" t="str">
            <v>m3</v>
          </cell>
        </row>
        <row r="80">
          <cell r="C80">
            <v>441.3</v>
          </cell>
          <cell r="D80">
            <v>441</v>
          </cell>
          <cell r="F80" t="str">
            <v>Mezcla abierta en frío tipo MAF-3</v>
          </cell>
          <cell r="G80" t="str">
            <v>m3</v>
          </cell>
        </row>
        <row r="81">
          <cell r="C81">
            <v>441.4</v>
          </cell>
          <cell r="D81">
            <v>441</v>
          </cell>
          <cell r="F81" t="str">
            <v>Mezcla abierta en frío para bacheo</v>
          </cell>
          <cell r="G81" t="str">
            <v>m3</v>
          </cell>
        </row>
        <row r="82">
          <cell r="C82">
            <v>450.1</v>
          </cell>
          <cell r="D82">
            <v>450</v>
          </cell>
          <cell r="F82" t="str">
            <v>Mezcla densa en caliente tipo MDC-1</v>
          </cell>
          <cell r="G82" t="str">
            <v>m3</v>
          </cell>
        </row>
        <row r="83">
          <cell r="C83">
            <v>450.2</v>
          </cell>
          <cell r="D83">
            <v>450</v>
          </cell>
          <cell r="F83" t="str">
            <v>Mezcla densa en caliente tipo MDC-2</v>
          </cell>
          <cell r="G83" t="str">
            <v>m3</v>
          </cell>
        </row>
        <row r="84">
          <cell r="C84">
            <v>450.3</v>
          </cell>
          <cell r="D84">
            <v>450</v>
          </cell>
          <cell r="F84" t="str">
            <v>Mezcla densa en caliente tipo MDC-3</v>
          </cell>
          <cell r="G84" t="str">
            <v>m3</v>
          </cell>
        </row>
        <row r="85">
          <cell r="C85">
            <v>450.4</v>
          </cell>
          <cell r="D85">
            <v>450</v>
          </cell>
          <cell r="F85" t="str">
            <v>Mezcla densa en caliente para bacheo</v>
          </cell>
          <cell r="G85" t="str">
            <v>m3</v>
          </cell>
        </row>
        <row r="86">
          <cell r="C86">
            <v>450.5</v>
          </cell>
          <cell r="D86">
            <v>450</v>
          </cell>
          <cell r="E86" t="str">
            <v>450P</v>
          </cell>
          <cell r="F86" t="str">
            <v>Parcheo con mezcla densa en caliente tipo MDC-2</v>
          </cell>
          <cell r="G86" t="str">
            <v>m3</v>
          </cell>
          <cell r="H86" t="str">
            <v>Incluye cajeo, riego de liga, suministro y transporte del cemento asfáltico</v>
          </cell>
        </row>
        <row r="87">
          <cell r="C87">
            <v>450.6</v>
          </cell>
          <cell r="D87">
            <v>450</v>
          </cell>
          <cell r="E87" t="str">
            <v>450P-1</v>
          </cell>
          <cell r="F87" t="str">
            <v>Mezcla densa en caliente tipo MDC-2</v>
          </cell>
          <cell r="G87" t="str">
            <v>m3</v>
          </cell>
          <cell r="H87" t="str">
            <v>Incluye riego de liga, suministro y transporte del cemento asfáltico</v>
          </cell>
        </row>
        <row r="88">
          <cell r="C88">
            <v>450.7</v>
          </cell>
          <cell r="D88">
            <v>450</v>
          </cell>
          <cell r="E88" t="str">
            <v>450P-1</v>
          </cell>
          <cell r="F88" t="str">
            <v>Mezcla densa en caliente tipo MDC-1</v>
          </cell>
          <cell r="G88" t="str">
            <v>m3</v>
          </cell>
          <cell r="H88" t="str">
            <v>Incluye riego de liga, suministro y transporte del cemento asfáltico</v>
          </cell>
        </row>
        <row r="89">
          <cell r="C89">
            <v>450.8</v>
          </cell>
          <cell r="D89">
            <v>450</v>
          </cell>
          <cell r="E89" t="str">
            <v>450P-1</v>
          </cell>
          <cell r="F89" t="str">
            <v>Mezcla densa en caliente tipo MDC-3</v>
          </cell>
          <cell r="G89" t="str">
            <v>m3</v>
          </cell>
          <cell r="H89" t="str">
            <v>Incluye riego de liga, suministro y transporte del cemento asfáltico</v>
          </cell>
        </row>
        <row r="90">
          <cell r="C90">
            <v>450.9</v>
          </cell>
          <cell r="D90">
            <v>450</v>
          </cell>
          <cell r="E90" t="str">
            <v>450P-2</v>
          </cell>
          <cell r="F90" t="str">
            <v>Parcheo con fresado y mezcla densa en caliente tipo MDC-2</v>
          </cell>
          <cell r="G90" t="str">
            <v>m3</v>
          </cell>
          <cell r="H90" t="str">
            <v>Incluye cajeo, riego de liga, suministro y transporte del cemento asfáltico</v>
          </cell>
        </row>
        <row r="91">
          <cell r="C91">
            <v>450.11</v>
          </cell>
          <cell r="D91">
            <v>450</v>
          </cell>
          <cell r="E91" t="str">
            <v>450P-3</v>
          </cell>
          <cell r="F91" t="str">
            <v>Mezcla densa en caliente tipo MDC-1 para bacheo</v>
          </cell>
          <cell r="G91" t="str">
            <v>m3</v>
          </cell>
          <cell r="H91" t="str">
            <v>Incluye riego de liga, suministro y transporte del cemento asfáltico</v>
          </cell>
        </row>
        <row r="92">
          <cell r="C92">
            <v>450.12</v>
          </cell>
          <cell r="D92">
            <v>450</v>
          </cell>
          <cell r="E92" t="str">
            <v>450P-3</v>
          </cell>
          <cell r="F92" t="str">
            <v>Mezcla densa en caliente tipo MDC-1 para bacheo</v>
          </cell>
          <cell r="G92" t="str">
            <v>m3</v>
          </cell>
          <cell r="H92" t="str">
            <v>Incluye cajeo, riego de liga, suministro y transporte del cemento asfáltico</v>
          </cell>
        </row>
        <row r="93">
          <cell r="C93">
            <v>450.13</v>
          </cell>
          <cell r="D93">
            <v>450</v>
          </cell>
          <cell r="E93" t="str">
            <v>450P-3</v>
          </cell>
          <cell r="F93" t="str">
            <v>Mezcla densa en caliente tipo MDC-2 para parcheo</v>
          </cell>
          <cell r="G93" t="str">
            <v>m3</v>
          </cell>
          <cell r="H93" t="str">
            <v>Transporte, suministro y transporte del cemento asfáltico</v>
          </cell>
        </row>
        <row r="94">
          <cell r="C94">
            <v>450.14</v>
          </cell>
          <cell r="D94">
            <v>450</v>
          </cell>
          <cell r="E94" t="str">
            <v>450P-1</v>
          </cell>
          <cell r="F94" t="str">
            <v>Mezcla densa en caliente tipo MDC-1</v>
          </cell>
          <cell r="G94" t="str">
            <v>m3</v>
          </cell>
          <cell r="H94" t="str">
            <v>Incluye suministro y transporte del cemento asfáltico</v>
          </cell>
        </row>
        <row r="95">
          <cell r="C95">
            <v>450.15</v>
          </cell>
          <cell r="D95">
            <v>450</v>
          </cell>
          <cell r="E95" t="str">
            <v>450P-1</v>
          </cell>
          <cell r="F95" t="str">
            <v>Mezcla densa en caliente tipo MDC-2</v>
          </cell>
          <cell r="G95" t="str">
            <v>m3</v>
          </cell>
          <cell r="H95" t="str">
            <v>Incluye suministro y transporte del cemento asfáltico</v>
          </cell>
        </row>
        <row r="96">
          <cell r="C96">
            <v>450.16</v>
          </cell>
          <cell r="D96">
            <v>450</v>
          </cell>
          <cell r="E96" t="str">
            <v>450P</v>
          </cell>
          <cell r="F96" t="str">
            <v>Parcheo con mezcla densa en caliente tipo MDC-2</v>
          </cell>
          <cell r="G96" t="str">
            <v>m3</v>
          </cell>
          <cell r="H96" t="str">
            <v>Incluye estudios y diseños, cajeo, riego de liga, suministro y transporte del cemento asfáltico</v>
          </cell>
        </row>
        <row r="97">
          <cell r="C97">
            <v>450.17</v>
          </cell>
          <cell r="D97">
            <v>450</v>
          </cell>
          <cell r="E97" t="str">
            <v>450P-1</v>
          </cell>
          <cell r="F97" t="str">
            <v>Mezcla densa en caliente tipo MDC-2</v>
          </cell>
          <cell r="G97" t="str">
            <v>m3</v>
          </cell>
          <cell r="H97" t="str">
            <v>Incluye estudios y diseños, riego de liga, suministro y transporte del cemento asfáltico</v>
          </cell>
        </row>
        <row r="98">
          <cell r="C98">
            <v>450.18</v>
          </cell>
          <cell r="D98">
            <v>450</v>
          </cell>
          <cell r="E98" t="str">
            <v>450P</v>
          </cell>
          <cell r="F98" t="str">
            <v>Parcheo con mezcla densa en caliente tipo MDC-2</v>
          </cell>
          <cell r="G98" t="str">
            <v>m3</v>
          </cell>
          <cell r="H98" t="str">
            <v>Incluye riego de liga, suministro y transporte del cemento asfáltico</v>
          </cell>
        </row>
        <row r="99">
          <cell r="C99">
            <v>450.19</v>
          </cell>
          <cell r="D99">
            <v>450</v>
          </cell>
          <cell r="E99" t="str">
            <v>450P-3</v>
          </cell>
          <cell r="F99" t="str">
            <v>Mezcla densa en caliente tipo MDC-2 para bacheo</v>
          </cell>
          <cell r="G99" t="str">
            <v>m3</v>
          </cell>
          <cell r="H99" t="str">
            <v>Incluye riego de liga, suministro y transporte del cemento asfáltico</v>
          </cell>
        </row>
        <row r="100">
          <cell r="C100">
            <v>450.21</v>
          </cell>
          <cell r="D100">
            <v>450</v>
          </cell>
          <cell r="E100" t="str">
            <v>450P-1</v>
          </cell>
          <cell r="F100" t="str">
            <v>Mezcla densa en caliente tipo MDC-1</v>
          </cell>
          <cell r="G100" t="str">
            <v>m3</v>
          </cell>
          <cell r="H100" t="str">
            <v>Incluye estudios y diseños, riego de liga, suministro y transporte del cemento asfáltico</v>
          </cell>
        </row>
        <row r="101">
          <cell r="C101">
            <v>450.22</v>
          </cell>
          <cell r="D101">
            <v>450</v>
          </cell>
          <cell r="E101" t="str">
            <v>450P</v>
          </cell>
          <cell r="F101" t="str">
            <v>Parcheo con mezcla densa en caliente tipo MDC-3</v>
          </cell>
          <cell r="G101" t="str">
            <v>m3</v>
          </cell>
          <cell r="H101" t="str">
            <v>Incluye estudios y diseños, cajeo, riego de liga, suministro y transporte del cemento asfáltico</v>
          </cell>
        </row>
        <row r="102">
          <cell r="C102">
            <v>450.23</v>
          </cell>
          <cell r="D102">
            <v>450</v>
          </cell>
          <cell r="E102" t="str">
            <v>450P-1</v>
          </cell>
          <cell r="F102" t="str">
            <v>Mezcla densa en caliente tipo MDC-1</v>
          </cell>
          <cell r="G102" t="str">
            <v>m3</v>
          </cell>
          <cell r="H102" t="str">
            <v>Incluye estudios y diseños y suministro y transporte del cemento asfáltico</v>
          </cell>
        </row>
        <row r="103">
          <cell r="C103">
            <v>450.24</v>
          </cell>
          <cell r="D103">
            <v>450</v>
          </cell>
          <cell r="E103" t="str">
            <v>450P-1</v>
          </cell>
          <cell r="F103" t="str">
            <v>Mezcla densa en caliente tipo MDC-2</v>
          </cell>
          <cell r="G103" t="str">
            <v>m3</v>
          </cell>
          <cell r="H103" t="str">
            <v>Incluye estudios y diseños y suministro y transporte del cemento asfáltico</v>
          </cell>
        </row>
        <row r="104">
          <cell r="C104">
            <v>450.25</v>
          </cell>
          <cell r="D104">
            <v>450</v>
          </cell>
          <cell r="E104" t="str">
            <v>450P</v>
          </cell>
          <cell r="F104" t="str">
            <v>Parcheo con mezcla densa en caliente tipo MDC-2</v>
          </cell>
          <cell r="G104" t="str">
            <v>m3</v>
          </cell>
          <cell r="H104" t="str">
            <v>Incluye estudios y diseños, riego de liga, suministro y transporte del cemento asfáltico</v>
          </cell>
        </row>
        <row r="105">
          <cell r="C105">
            <v>450.26</v>
          </cell>
          <cell r="D105">
            <v>450</v>
          </cell>
          <cell r="E105" t="str">
            <v>450P-3</v>
          </cell>
          <cell r="F105" t="str">
            <v>Mezcla densa en caliente tipo MDC-2 para bacheo</v>
          </cell>
          <cell r="G105" t="str">
            <v>m3</v>
          </cell>
          <cell r="H105" t="str">
            <v>Incluye estudios y diseños, suministro y transporte del cemento asfáltico y riego de liga</v>
          </cell>
        </row>
        <row r="106">
          <cell r="C106">
            <v>450.27</v>
          </cell>
          <cell r="D106">
            <v>450</v>
          </cell>
          <cell r="E106" t="str">
            <v>450P-1</v>
          </cell>
          <cell r="F106" t="str">
            <v>Mezcla densa en caliente tipo MDC-3</v>
          </cell>
          <cell r="G106" t="str">
            <v>m3</v>
          </cell>
          <cell r="H106" t="str">
            <v>Incluye estudios y diseños, riego de liga, suministro y transporte del cemento asfáltico</v>
          </cell>
        </row>
        <row r="107">
          <cell r="C107">
            <v>450.28</v>
          </cell>
          <cell r="D107">
            <v>450</v>
          </cell>
          <cell r="E107" t="str">
            <v>450P-1</v>
          </cell>
          <cell r="F107" t="str">
            <v>Mezcla densa en caliente tipo MDC-3</v>
          </cell>
          <cell r="G107" t="str">
            <v>m3</v>
          </cell>
          <cell r="H107" t="str">
            <v>Incluye estudios y diseños, riego de liga, suministro y transporte del cemento asfáltico</v>
          </cell>
        </row>
        <row r="108">
          <cell r="C108">
            <v>450.29</v>
          </cell>
          <cell r="D108">
            <v>450</v>
          </cell>
          <cell r="E108" t="str">
            <v>450P-3</v>
          </cell>
          <cell r="F108" t="str">
            <v>Mezcla densa en caliente tipo MDC-1 para bacheo</v>
          </cell>
          <cell r="G108" t="str">
            <v>m3</v>
          </cell>
          <cell r="H108" t="str">
            <v>Incluye estudios y diseños, suministro y transporte del cemento asfáltico y riego de liga</v>
          </cell>
        </row>
        <row r="109">
          <cell r="C109">
            <v>451.1</v>
          </cell>
          <cell r="D109">
            <v>451</v>
          </cell>
          <cell r="F109" t="str">
            <v>Mezcla abierta en caliente tipo MAC-1</v>
          </cell>
          <cell r="G109" t="str">
            <v>m3</v>
          </cell>
        </row>
        <row r="110">
          <cell r="C110">
            <v>451.2</v>
          </cell>
          <cell r="D110">
            <v>451</v>
          </cell>
          <cell r="F110" t="str">
            <v>Mezcla abierta en caliente tipo MAC-2</v>
          </cell>
          <cell r="G110" t="str">
            <v>m3</v>
          </cell>
        </row>
        <row r="111">
          <cell r="C111">
            <v>451.3</v>
          </cell>
          <cell r="D111">
            <v>451</v>
          </cell>
          <cell r="F111" t="str">
            <v>Mezcla abierta en caliente tipo MAC-3</v>
          </cell>
          <cell r="G111" t="str">
            <v>m3</v>
          </cell>
        </row>
        <row r="112">
          <cell r="C112">
            <v>451.4</v>
          </cell>
          <cell r="D112">
            <v>451</v>
          </cell>
          <cell r="E112" t="str">
            <v>451P</v>
          </cell>
          <cell r="F112" t="str">
            <v>Mezcla abierta en caliente tipo MAC-3</v>
          </cell>
          <cell r="G112" t="str">
            <v>m3</v>
          </cell>
          <cell r="H112" t="str">
            <v>Incluye suministro y transporte del cemento asfáltico</v>
          </cell>
        </row>
        <row r="113">
          <cell r="C113">
            <v>460</v>
          </cell>
          <cell r="D113">
            <v>460</v>
          </cell>
          <cell r="F113" t="str">
            <v>Fresado de pavimento asfáltico</v>
          </cell>
          <cell r="G113" t="str">
            <v>m2</v>
          </cell>
        </row>
        <row r="114">
          <cell r="C114">
            <v>460.1</v>
          </cell>
          <cell r="D114">
            <v>460</v>
          </cell>
          <cell r="E114" t="str">
            <v>460P</v>
          </cell>
          <cell r="F114" t="str">
            <v>Fresado de pavimento asfáltico</v>
          </cell>
          <cell r="G114" t="str">
            <v>m³</v>
          </cell>
          <cell r="H114" t="str">
            <v>La unidad de medida es el metro cúbico</v>
          </cell>
        </row>
        <row r="115">
          <cell r="C115">
            <v>461</v>
          </cell>
          <cell r="D115">
            <v>461</v>
          </cell>
          <cell r="F115" t="str">
            <v>Pavimento asfáltico reciclado en frío</v>
          </cell>
          <cell r="G115" t="str">
            <v>m3</v>
          </cell>
          <cell r="H115" t="str">
            <v>No incluye suministro y almacenamiento del cemento asfáltico o la emulsión.</v>
          </cell>
        </row>
        <row r="116">
          <cell r="C116">
            <v>461.1</v>
          </cell>
          <cell r="D116">
            <v>461</v>
          </cell>
          <cell r="E116" t="str">
            <v>461P</v>
          </cell>
          <cell r="F116" t="str">
            <v>Pavimento asfáltico reciclado en frío</v>
          </cell>
          <cell r="G116" t="str">
            <v>m3</v>
          </cell>
          <cell r="H116" t="str">
            <v>Incluye el cemento asfáltico o la emulsión asfáltica</v>
          </cell>
        </row>
        <row r="117">
          <cell r="C117">
            <v>461.2</v>
          </cell>
          <cell r="D117">
            <v>461</v>
          </cell>
          <cell r="E117" t="str">
            <v>461P-1</v>
          </cell>
          <cell r="F117" t="str">
            <v>Pavimento asfáltico reciclado en frío</v>
          </cell>
          <cell r="G117" t="str">
            <v>m3</v>
          </cell>
          <cell r="H117" t="str">
            <v>Incluye estudios y diseños</v>
          </cell>
        </row>
        <row r="118">
          <cell r="C118">
            <v>461.3</v>
          </cell>
          <cell r="D118">
            <v>461</v>
          </cell>
          <cell r="E118" t="str">
            <v>461P-1</v>
          </cell>
          <cell r="F118" t="str">
            <v>Pavimento asfáltico reciclado en frío</v>
          </cell>
          <cell r="G118" t="str">
            <v>m3</v>
          </cell>
          <cell r="H118" t="str">
            <v>Incluye estudios y diseños y el cemento asfáltico o la emulsión.</v>
          </cell>
        </row>
        <row r="119">
          <cell r="C119">
            <v>462.1</v>
          </cell>
          <cell r="D119">
            <v>462</v>
          </cell>
          <cell r="F119" t="str">
            <v>Pavimento asfáltico reciclado en caliente tipo MDC-1</v>
          </cell>
          <cell r="G119" t="str">
            <v>m3</v>
          </cell>
          <cell r="H119" t="str">
            <v>No incluye suministro y almacenamiento del cemento asfáltico o la emulsión. Tampoco el agente rejuvenecedor</v>
          </cell>
        </row>
        <row r="120">
          <cell r="C120">
            <v>462.2</v>
          </cell>
          <cell r="D120">
            <v>462</v>
          </cell>
          <cell r="F120" t="str">
            <v>Pavimento asfáltico reciclado en caliente tipo MDC-2</v>
          </cell>
          <cell r="G120" t="str">
            <v>m3</v>
          </cell>
        </row>
        <row r="121">
          <cell r="C121">
            <v>462.3</v>
          </cell>
          <cell r="D121">
            <v>462</v>
          </cell>
          <cell r="F121" t="str">
            <v>Pavimento asfáltico reciclado en caliente tipo MDC-3</v>
          </cell>
          <cell r="G121" t="str">
            <v>m3</v>
          </cell>
        </row>
        <row r="122">
          <cell r="C122">
            <v>462.4</v>
          </cell>
          <cell r="D122">
            <v>462</v>
          </cell>
          <cell r="F122" t="str">
            <v>Pavimento asfáltico reciclado en caliente para bacheo</v>
          </cell>
          <cell r="G122" t="str">
            <v>m3</v>
          </cell>
        </row>
        <row r="123">
          <cell r="C123">
            <v>470</v>
          </cell>
          <cell r="E123" t="str">
            <v>470P</v>
          </cell>
          <cell r="F123" t="str">
            <v>Asfalto Natural (Asfaltita)</v>
          </cell>
          <cell r="G123" t="str">
            <v>m3</v>
          </cell>
        </row>
        <row r="124">
          <cell r="C124">
            <v>500</v>
          </cell>
          <cell r="D124">
            <v>500</v>
          </cell>
          <cell r="F124" t="str">
            <v>Pavimento de concreto hidráulico</v>
          </cell>
          <cell r="G124" t="str">
            <v>m3</v>
          </cell>
          <cell r="H124" t="str">
            <v>No incluye la preparación de la superficie existente</v>
          </cell>
        </row>
        <row r="125">
          <cell r="C125">
            <v>501</v>
          </cell>
          <cell r="E125" t="str">
            <v>501P</v>
          </cell>
          <cell r="F125" t="str">
            <v>Corte en losas de pavimento rígido</v>
          </cell>
          <cell r="G125" t="str">
            <v>ml</v>
          </cell>
        </row>
        <row r="126">
          <cell r="C126">
            <v>510</v>
          </cell>
          <cell r="D126">
            <v>510</v>
          </cell>
          <cell r="F126" t="str">
            <v>Pavimento de adoquines de concreto</v>
          </cell>
          <cell r="G126" t="str">
            <v>m2</v>
          </cell>
          <cell r="H126" t="str">
            <v>No incluye la preparación de la superficie existente. Tampoco las obras de confinamiento del pavimento.</v>
          </cell>
        </row>
        <row r="127">
          <cell r="C127">
            <v>510.1</v>
          </cell>
          <cell r="D127">
            <v>510</v>
          </cell>
          <cell r="E127" t="str">
            <v>510P</v>
          </cell>
          <cell r="F127" t="str">
            <v>Andenes en adoquín peatonal</v>
          </cell>
          <cell r="G127" t="str">
            <v>m2</v>
          </cell>
        </row>
        <row r="128">
          <cell r="C128">
            <v>510.2</v>
          </cell>
          <cell r="D128">
            <v>510</v>
          </cell>
          <cell r="E128" t="str">
            <v>510P</v>
          </cell>
          <cell r="F128" t="str">
            <v>Andenes en adoquín estructural vehicular Tipo 1</v>
          </cell>
          <cell r="G128" t="str">
            <v>m2</v>
          </cell>
        </row>
        <row r="129">
          <cell r="C129">
            <v>510.3</v>
          </cell>
          <cell r="D129">
            <v>510</v>
          </cell>
          <cell r="E129" t="str">
            <v>510P</v>
          </cell>
          <cell r="F129" t="str">
            <v>Andenes en adoquín estructural vehicular Tipo 2</v>
          </cell>
          <cell r="G129" t="str">
            <v>m2</v>
          </cell>
        </row>
        <row r="130">
          <cell r="C130">
            <v>600.1</v>
          </cell>
          <cell r="D130">
            <v>600</v>
          </cell>
          <cell r="F130" t="str">
            <v>Excavaciones varias sin clasificar</v>
          </cell>
          <cell r="G130" t="str">
            <v>m3</v>
          </cell>
        </row>
        <row r="131">
          <cell r="C131">
            <v>600.20000000000005</v>
          </cell>
          <cell r="D131">
            <v>600</v>
          </cell>
          <cell r="F131" t="str">
            <v>Excavaciones varias en roca en seco</v>
          </cell>
          <cell r="G131" t="str">
            <v>m3</v>
          </cell>
        </row>
        <row r="132">
          <cell r="C132">
            <v>600.29999999999995</v>
          </cell>
          <cell r="D132">
            <v>600</v>
          </cell>
          <cell r="F132" t="str">
            <v>Excavaciones varias en roca bajo agua</v>
          </cell>
          <cell r="G132" t="str">
            <v>m3</v>
          </cell>
        </row>
        <row r="133">
          <cell r="C133">
            <v>600.4</v>
          </cell>
          <cell r="D133">
            <v>600</v>
          </cell>
          <cell r="F133" t="str">
            <v>Excavaciones varias en material común en seco</v>
          </cell>
          <cell r="G133" t="str">
            <v>m3</v>
          </cell>
        </row>
        <row r="134">
          <cell r="C134">
            <v>600.5</v>
          </cell>
          <cell r="D134">
            <v>600</v>
          </cell>
          <cell r="F134" t="str">
            <v>Excavaciones varias en material común bajo agua</v>
          </cell>
          <cell r="G134" t="str">
            <v>m3</v>
          </cell>
        </row>
        <row r="135">
          <cell r="C135">
            <v>600.6</v>
          </cell>
          <cell r="D135">
            <v>600</v>
          </cell>
          <cell r="E135" t="str">
            <v>600P</v>
          </cell>
          <cell r="F135" t="str">
            <v>Excavaciones varias sin clasificar</v>
          </cell>
          <cell r="G135" t="str">
            <v>m3</v>
          </cell>
          <cell r="H135" t="str">
            <v>Tiene en cuenta el programa PICO y PALA</v>
          </cell>
        </row>
        <row r="136">
          <cell r="C136">
            <v>600.70000000000005</v>
          </cell>
          <cell r="D136">
            <v>600</v>
          </cell>
          <cell r="E136" t="str">
            <v>600P</v>
          </cell>
          <cell r="F136" t="str">
            <v>Excavaciones varias en material común en seco</v>
          </cell>
          <cell r="G136" t="str">
            <v>m3</v>
          </cell>
          <cell r="H136" t="str">
            <v>Tiene en cuenta el programa PICO y PALA</v>
          </cell>
        </row>
        <row r="137">
          <cell r="C137">
            <v>600.79999999999995</v>
          </cell>
          <cell r="D137">
            <v>600</v>
          </cell>
          <cell r="E137" t="str">
            <v>600P</v>
          </cell>
          <cell r="F137" t="str">
            <v>Excavaciones varias en material común bajo agua</v>
          </cell>
          <cell r="G137" t="str">
            <v>m3</v>
          </cell>
          <cell r="H137" t="str">
            <v>Tiene en cuenta el programa PICO y PALA</v>
          </cell>
        </row>
        <row r="138">
          <cell r="C138">
            <v>600.9</v>
          </cell>
          <cell r="D138">
            <v>600</v>
          </cell>
          <cell r="E138" t="str">
            <v>600P</v>
          </cell>
          <cell r="F138" t="str">
            <v>Excavaciones varias en roca bajo agua</v>
          </cell>
          <cell r="G138" t="str">
            <v>m³</v>
          </cell>
          <cell r="H138" t="str">
            <v>Tiene en cuenta el programa PICO y PALA</v>
          </cell>
        </row>
        <row r="139">
          <cell r="C139">
            <v>601.1</v>
          </cell>
          <cell r="D139">
            <v>601</v>
          </cell>
          <cell r="F139" t="str">
            <v>Excavaciones varias en roca en seco</v>
          </cell>
          <cell r="G139" t="str">
            <v>m3</v>
          </cell>
        </row>
        <row r="140">
          <cell r="C140">
            <v>601.20000000000005</v>
          </cell>
          <cell r="D140">
            <v>601</v>
          </cell>
          <cell r="F140" t="str">
            <v>Excavaciones varias en roca bajo agua</v>
          </cell>
          <cell r="G140" t="str">
            <v>m3</v>
          </cell>
        </row>
        <row r="141">
          <cell r="C141">
            <v>601.29999999999995</v>
          </cell>
          <cell r="D141">
            <v>601</v>
          </cell>
          <cell r="F141" t="str">
            <v>Excavaciones varias en material común en seco</v>
          </cell>
          <cell r="G141" t="str">
            <v>m3</v>
          </cell>
        </row>
        <row r="142">
          <cell r="C142">
            <v>601.4</v>
          </cell>
          <cell r="D142">
            <v>601</v>
          </cell>
          <cell r="F142" t="str">
            <v>Excavaciones varias en material común bajo agua</v>
          </cell>
          <cell r="G142" t="str">
            <v>m3</v>
          </cell>
        </row>
        <row r="143">
          <cell r="C143">
            <v>610.1</v>
          </cell>
          <cell r="D143">
            <v>610</v>
          </cell>
          <cell r="F143" t="str">
            <v>Rellenos para estructuras</v>
          </cell>
          <cell r="G143" t="str">
            <v>m3</v>
          </cell>
          <cell r="H143" t="str">
            <v>No incluye la preparación de la superficie sobre la que irá el relleno.</v>
          </cell>
        </row>
        <row r="144">
          <cell r="C144">
            <v>610.20000000000005</v>
          </cell>
          <cell r="D144">
            <v>610</v>
          </cell>
          <cell r="F144" t="str">
            <v>Material filtrante</v>
          </cell>
          <cell r="G144" t="str">
            <v>m3</v>
          </cell>
        </row>
        <row r="145">
          <cell r="C145">
            <v>612</v>
          </cell>
          <cell r="E145" t="str">
            <v>612P</v>
          </cell>
          <cell r="F145" t="str">
            <v>Geobloques</v>
          </cell>
          <cell r="G145" t="str">
            <v>m3</v>
          </cell>
        </row>
        <row r="146">
          <cell r="C146">
            <v>620.1</v>
          </cell>
          <cell r="D146">
            <v>620</v>
          </cell>
          <cell r="F146" t="str">
            <v>Pilotes prefabricados de concreto</v>
          </cell>
          <cell r="G146" t="str">
            <v>ml</v>
          </cell>
        </row>
        <row r="147">
          <cell r="C147">
            <v>620.20000000000005</v>
          </cell>
          <cell r="D147">
            <v>620</v>
          </cell>
          <cell r="F147" t="str">
            <v>Extensión de pilotes</v>
          </cell>
          <cell r="G147" t="str">
            <v>ml</v>
          </cell>
        </row>
        <row r="148">
          <cell r="C148">
            <v>620.29999999999995</v>
          </cell>
          <cell r="D148">
            <v>620</v>
          </cell>
          <cell r="F148" t="str">
            <v>Prueba de carga</v>
          </cell>
          <cell r="G148" t="str">
            <v>Un</v>
          </cell>
        </row>
        <row r="149">
          <cell r="C149">
            <v>621.1</v>
          </cell>
          <cell r="D149">
            <v>621</v>
          </cell>
          <cell r="F149" t="str">
            <v>Pilote de concreto fundido in-situ de diámetro____</v>
          </cell>
          <cell r="G149" t="str">
            <v>ml</v>
          </cell>
        </row>
        <row r="150">
          <cell r="C150">
            <v>621.20000000000005</v>
          </cell>
          <cell r="D150">
            <v>621</v>
          </cell>
          <cell r="F150" t="str">
            <v>Base acampanada</v>
          </cell>
          <cell r="G150" t="str">
            <v>m3</v>
          </cell>
        </row>
        <row r="151">
          <cell r="C151">
            <v>621.29999999999995</v>
          </cell>
          <cell r="D151">
            <v>621</v>
          </cell>
          <cell r="F151" t="str">
            <v>Pilote de prueba de diámetro ____</v>
          </cell>
          <cell r="G151" t="str">
            <v>ml</v>
          </cell>
        </row>
        <row r="152">
          <cell r="C152">
            <v>621.4</v>
          </cell>
          <cell r="D152">
            <v>621</v>
          </cell>
          <cell r="F152" t="str">
            <v>Base acampanada de prueba</v>
          </cell>
          <cell r="G152" t="str">
            <v>m3</v>
          </cell>
        </row>
        <row r="153">
          <cell r="C153">
            <v>621.5</v>
          </cell>
          <cell r="D153">
            <v>621</v>
          </cell>
          <cell r="F153" t="str">
            <v>Camisa permanente de diámetro exterior ____</v>
          </cell>
          <cell r="G153" t="str">
            <v>ml</v>
          </cell>
        </row>
        <row r="154">
          <cell r="C154">
            <v>621.6</v>
          </cell>
          <cell r="D154">
            <v>621</v>
          </cell>
          <cell r="F154" t="str">
            <v>Prueba de carga</v>
          </cell>
          <cell r="G154" t="str">
            <v>Un</v>
          </cell>
        </row>
        <row r="155">
          <cell r="C155">
            <v>622.1</v>
          </cell>
          <cell r="D155">
            <v>622</v>
          </cell>
          <cell r="F155" t="str">
            <v>Tablestacado de madera</v>
          </cell>
          <cell r="G155" t="str">
            <v>m2</v>
          </cell>
        </row>
        <row r="156">
          <cell r="C156">
            <v>622.20000000000005</v>
          </cell>
          <cell r="D156">
            <v>622</v>
          </cell>
          <cell r="F156" t="str">
            <v>Tablestacado metálico</v>
          </cell>
          <cell r="G156" t="str">
            <v>m2</v>
          </cell>
        </row>
        <row r="157">
          <cell r="C157">
            <v>622.29999999999995</v>
          </cell>
          <cell r="D157">
            <v>622</v>
          </cell>
          <cell r="F157" t="str">
            <v>Tablestacado de concreto reforzado</v>
          </cell>
          <cell r="G157" t="str">
            <v>m2</v>
          </cell>
        </row>
        <row r="158">
          <cell r="C158">
            <v>622.4</v>
          </cell>
          <cell r="D158">
            <v>622</v>
          </cell>
          <cell r="F158" t="str">
            <v>Tablestacado de concreto preesforzado</v>
          </cell>
          <cell r="G158" t="str">
            <v>m2</v>
          </cell>
        </row>
        <row r="159">
          <cell r="C159">
            <v>622.5</v>
          </cell>
          <cell r="D159">
            <v>622</v>
          </cell>
          <cell r="F159" t="str">
            <v>Corte del extremo superior del elemento</v>
          </cell>
          <cell r="G159" t="str">
            <v>ml</v>
          </cell>
        </row>
        <row r="160">
          <cell r="C160">
            <v>622.6</v>
          </cell>
          <cell r="D160">
            <v>622</v>
          </cell>
          <cell r="E160" t="str">
            <v>622P</v>
          </cell>
          <cell r="F160" t="str">
            <v>Tablestacado metálico</v>
          </cell>
          <cell r="G160" t="str">
            <v>ml</v>
          </cell>
          <cell r="H160" t="str">
            <v>La unidad de medida es el metro lineal</v>
          </cell>
        </row>
        <row r="161">
          <cell r="C161">
            <v>623.1</v>
          </cell>
          <cell r="E161" t="str">
            <v>623P</v>
          </cell>
          <cell r="F161" t="str">
            <v>Suministro e hincamiento de rieles</v>
          </cell>
          <cell r="G161" t="str">
            <v>ml</v>
          </cell>
        </row>
        <row r="162">
          <cell r="C162">
            <v>623.20000000000005</v>
          </cell>
          <cell r="E162" t="str">
            <v>623P</v>
          </cell>
          <cell r="F162" t="str">
            <v>Suministro e instalación de rieles</v>
          </cell>
          <cell r="G162" t="str">
            <v>ml</v>
          </cell>
        </row>
        <row r="163">
          <cell r="C163">
            <v>630.1</v>
          </cell>
          <cell r="D163">
            <v>630</v>
          </cell>
          <cell r="F163" t="str">
            <v>Concreto Clase A</v>
          </cell>
          <cell r="G163" t="str">
            <v>m3</v>
          </cell>
        </row>
        <row r="164">
          <cell r="C164">
            <v>630.20000000000005</v>
          </cell>
          <cell r="D164">
            <v>630</v>
          </cell>
          <cell r="F164" t="str">
            <v>Concreto Clase B</v>
          </cell>
          <cell r="G164" t="str">
            <v>m3</v>
          </cell>
        </row>
        <row r="165">
          <cell r="C165">
            <v>630.29999999999995</v>
          </cell>
          <cell r="D165">
            <v>630</v>
          </cell>
          <cell r="F165" t="str">
            <v>Concreto Clase C</v>
          </cell>
          <cell r="G165" t="str">
            <v>m3</v>
          </cell>
        </row>
        <row r="166">
          <cell r="C166">
            <v>630.4</v>
          </cell>
          <cell r="D166">
            <v>630</v>
          </cell>
          <cell r="F166" t="str">
            <v>Concreto Clase D</v>
          </cell>
          <cell r="G166" t="str">
            <v>m3</v>
          </cell>
        </row>
        <row r="167">
          <cell r="C167">
            <v>630.5</v>
          </cell>
          <cell r="D167">
            <v>630</v>
          </cell>
          <cell r="F167" t="str">
            <v>Concreto Clase E</v>
          </cell>
          <cell r="G167" t="str">
            <v>m3</v>
          </cell>
        </row>
        <row r="168">
          <cell r="C168">
            <v>630.6</v>
          </cell>
          <cell r="D168">
            <v>630</v>
          </cell>
          <cell r="F168" t="str">
            <v>Concreto Clase F</v>
          </cell>
          <cell r="G168" t="str">
            <v>m3</v>
          </cell>
        </row>
        <row r="169">
          <cell r="C169">
            <v>630.70000000000005</v>
          </cell>
          <cell r="D169">
            <v>630</v>
          </cell>
          <cell r="F169" t="str">
            <v>Concreto Clase G</v>
          </cell>
          <cell r="G169" t="str">
            <v>m3</v>
          </cell>
        </row>
        <row r="170">
          <cell r="C170">
            <v>630.79999999999995</v>
          </cell>
          <cell r="D170">
            <v>630</v>
          </cell>
          <cell r="E170" t="str">
            <v>630P</v>
          </cell>
          <cell r="F170" t="str">
            <v>Concreto Clase A con aditivo</v>
          </cell>
          <cell r="G170" t="str">
            <v>m3</v>
          </cell>
        </row>
        <row r="171">
          <cell r="C171">
            <v>630.9</v>
          </cell>
          <cell r="D171">
            <v>630</v>
          </cell>
          <cell r="E171" t="str">
            <v>630P</v>
          </cell>
          <cell r="F171" t="str">
            <v>Concreto Clase D con aditivo</v>
          </cell>
          <cell r="G171" t="str">
            <v>m3</v>
          </cell>
        </row>
        <row r="172">
          <cell r="C172">
            <v>630.1</v>
          </cell>
          <cell r="D172">
            <v>630</v>
          </cell>
          <cell r="E172" t="str">
            <v>630P-1</v>
          </cell>
          <cell r="F172" t="str">
            <v>Realce de cabezotes de alcantarillas</v>
          </cell>
          <cell r="G172" t="str">
            <v>m3</v>
          </cell>
        </row>
        <row r="173">
          <cell r="C173">
            <v>630.11</v>
          </cell>
          <cell r="D173">
            <v>630</v>
          </cell>
          <cell r="E173" t="str">
            <v>630P-2</v>
          </cell>
          <cell r="F173" t="str">
            <v>Realce de bordillo de cunetas</v>
          </cell>
          <cell r="G173" t="str">
            <v>m3</v>
          </cell>
        </row>
        <row r="174">
          <cell r="C174">
            <v>630.12</v>
          </cell>
          <cell r="D174">
            <v>630</v>
          </cell>
          <cell r="E174" t="str">
            <v>630P-3</v>
          </cell>
          <cell r="F174" t="str">
            <v>Concreto Clase G para cimientos</v>
          </cell>
          <cell r="G174" t="str">
            <v>m3</v>
          </cell>
        </row>
        <row r="175">
          <cell r="C175">
            <v>630.13</v>
          </cell>
          <cell r="D175">
            <v>630</v>
          </cell>
          <cell r="E175" t="str">
            <v>630P-3</v>
          </cell>
          <cell r="F175" t="str">
            <v>Concreto Clase G para elevaciones</v>
          </cell>
          <cell r="G175" t="str">
            <v>m3</v>
          </cell>
        </row>
        <row r="176">
          <cell r="C176">
            <v>630.14</v>
          </cell>
          <cell r="D176">
            <v>630</v>
          </cell>
          <cell r="E176" t="str">
            <v>630P-4</v>
          </cell>
          <cell r="F176" t="str">
            <v>Recubrimiento con malla y mortero 1:4, e=5cm</v>
          </cell>
          <cell r="G176" t="str">
            <v>m2</v>
          </cell>
        </row>
        <row r="177">
          <cell r="C177">
            <v>632</v>
          </cell>
          <cell r="D177">
            <v>632</v>
          </cell>
          <cell r="F177" t="str">
            <v>Baranda de concreto</v>
          </cell>
          <cell r="G177" t="str">
            <v>ml</v>
          </cell>
          <cell r="H177" t="str">
            <v>No incluye el acero de refuerzo</v>
          </cell>
        </row>
        <row r="178">
          <cell r="C178">
            <v>632.1</v>
          </cell>
          <cell r="E178" t="str">
            <v>632P</v>
          </cell>
          <cell r="F178" t="str">
            <v>Baranda metálica tubular</v>
          </cell>
          <cell r="G178" t="str">
            <v>ml</v>
          </cell>
        </row>
        <row r="179">
          <cell r="C179">
            <v>640.1</v>
          </cell>
          <cell r="D179">
            <v>640</v>
          </cell>
          <cell r="F179" t="str">
            <v>Acero de refuerzo Grado 37</v>
          </cell>
          <cell r="G179" t="str">
            <v>Kg</v>
          </cell>
        </row>
        <row r="180">
          <cell r="C180">
            <v>640.20000000000005</v>
          </cell>
          <cell r="D180">
            <v>640</v>
          </cell>
          <cell r="F180" t="str">
            <v>Acero de refuerzo Grado 40</v>
          </cell>
          <cell r="G180" t="str">
            <v>Kg</v>
          </cell>
        </row>
        <row r="181">
          <cell r="C181">
            <v>640.29999999999995</v>
          </cell>
          <cell r="D181">
            <v>640</v>
          </cell>
          <cell r="F181" t="str">
            <v>Acero de refuerzo Grado 60</v>
          </cell>
          <cell r="G181" t="str">
            <v>Kg</v>
          </cell>
        </row>
        <row r="182">
          <cell r="C182">
            <v>641</v>
          </cell>
          <cell r="D182">
            <v>641</v>
          </cell>
          <cell r="F182" t="str">
            <v>Acero de preesfuerzo</v>
          </cell>
          <cell r="G182" t="str">
            <v>t-m</v>
          </cell>
        </row>
        <row r="183">
          <cell r="C183">
            <v>642.1</v>
          </cell>
          <cell r="D183">
            <v>642</v>
          </cell>
          <cell r="F183" t="str">
            <v>Apoyo elastomérico</v>
          </cell>
          <cell r="G183" t="str">
            <v>Un</v>
          </cell>
        </row>
        <row r="184">
          <cell r="C184">
            <v>642.20000000000005</v>
          </cell>
          <cell r="D184">
            <v>642</v>
          </cell>
          <cell r="F184" t="str">
            <v>Sello para juntas de puentes</v>
          </cell>
          <cell r="G184" t="str">
            <v>ml</v>
          </cell>
        </row>
        <row r="185">
          <cell r="C185">
            <v>643</v>
          </cell>
          <cell r="E185" t="str">
            <v>643P</v>
          </cell>
          <cell r="F185" t="str">
            <v>Suministro e instalación de juntas de dilatación</v>
          </cell>
          <cell r="G185" t="str">
            <v>ml</v>
          </cell>
        </row>
        <row r="186">
          <cell r="C186">
            <v>644</v>
          </cell>
          <cell r="E186" t="str">
            <v>644P</v>
          </cell>
          <cell r="F186" t="str">
            <v>Suministro e instalación de sellos para juntas de puentes</v>
          </cell>
          <cell r="G186" t="str">
            <v>ml</v>
          </cell>
        </row>
        <row r="187">
          <cell r="C187">
            <v>645</v>
          </cell>
          <cell r="E187" t="str">
            <v>645P</v>
          </cell>
          <cell r="F187" t="str">
            <v>Rejilla en varilla (2.0m x 2.52 m), D=1".</v>
          </cell>
          <cell r="G187" t="str">
            <v>Un</v>
          </cell>
        </row>
        <row r="188">
          <cell r="C188">
            <v>646</v>
          </cell>
          <cell r="E188" t="str">
            <v>646P</v>
          </cell>
          <cell r="F188" t="str">
            <v>Anclajes o Tiebacks</v>
          </cell>
          <cell r="G188" t="str">
            <v>ml</v>
          </cell>
        </row>
        <row r="189">
          <cell r="C189">
            <v>650.1</v>
          </cell>
          <cell r="D189">
            <v>650</v>
          </cell>
          <cell r="F189" t="str">
            <v>Diseño y fabricación de estructura metálica</v>
          </cell>
          <cell r="G189" t="str">
            <v>Kg</v>
          </cell>
        </row>
        <row r="190">
          <cell r="C190">
            <v>650.20000000000005</v>
          </cell>
          <cell r="D190">
            <v>650</v>
          </cell>
          <cell r="F190" t="str">
            <v>Fabricación de la estructura metálica</v>
          </cell>
          <cell r="G190" t="str">
            <v>Kg</v>
          </cell>
        </row>
        <row r="191">
          <cell r="C191">
            <v>650.29999999999995</v>
          </cell>
          <cell r="D191">
            <v>650</v>
          </cell>
          <cell r="F191" t="str">
            <v>Transporte de estructura metálica</v>
          </cell>
          <cell r="G191" t="str">
            <v>Kg</v>
          </cell>
        </row>
        <row r="192">
          <cell r="C192">
            <v>650.4</v>
          </cell>
          <cell r="D192">
            <v>650</v>
          </cell>
          <cell r="F192" t="str">
            <v>Montaje y pintura de estructura metálica</v>
          </cell>
          <cell r="G192" t="str">
            <v>Kg</v>
          </cell>
        </row>
        <row r="193">
          <cell r="C193">
            <v>660.1</v>
          </cell>
          <cell r="D193">
            <v>660</v>
          </cell>
          <cell r="F193" t="str">
            <v>Tubería de concreto simple de diámetro 450 mm</v>
          </cell>
          <cell r="G193" t="str">
            <v>ml</v>
          </cell>
        </row>
        <row r="194">
          <cell r="C194">
            <v>660.2</v>
          </cell>
          <cell r="D194">
            <v>660</v>
          </cell>
          <cell r="F194" t="str">
            <v>Tubería de concreto simple de diámetro 600 mm</v>
          </cell>
          <cell r="G194" t="str">
            <v>ml</v>
          </cell>
        </row>
        <row r="195">
          <cell r="C195">
            <v>660.3</v>
          </cell>
          <cell r="D195">
            <v>660</v>
          </cell>
          <cell r="F195" t="str">
            <v>Tubería de concreto simple de diámetro 750 mm</v>
          </cell>
          <cell r="G195" t="str">
            <v>ml</v>
          </cell>
        </row>
        <row r="196">
          <cell r="C196">
            <v>660.4</v>
          </cell>
          <cell r="D196">
            <v>660</v>
          </cell>
          <cell r="E196" t="str">
            <v>660P</v>
          </cell>
          <cell r="F196" t="str">
            <v>Tubería perforada de gres de 6" de diámetro</v>
          </cell>
          <cell r="G196" t="str">
            <v>ml</v>
          </cell>
        </row>
        <row r="197">
          <cell r="C197">
            <v>661</v>
          </cell>
          <cell r="D197">
            <v>661</v>
          </cell>
          <cell r="F197" t="str">
            <v>Tubería de concreto reforzado de 900 mm diámetro interior</v>
          </cell>
          <cell r="G197" t="str">
            <v>ml</v>
          </cell>
        </row>
        <row r="198">
          <cell r="C198">
            <v>662.1</v>
          </cell>
          <cell r="D198">
            <v>662</v>
          </cell>
          <cell r="F198" t="str">
            <v>Tubería corrugada de acero galvanizado de lámina calibre __ y diámetro __ mm</v>
          </cell>
          <cell r="G198" t="str">
            <v>ml</v>
          </cell>
        </row>
        <row r="199">
          <cell r="C199">
            <v>662.2</v>
          </cell>
          <cell r="D199">
            <v>662</v>
          </cell>
          <cell r="F199" t="str">
            <v>Tubería corrugada de acero con recubrimiento bituminoso de lámina calibre __ y diámetro __ mm</v>
          </cell>
          <cell r="G199" t="str">
            <v>ml</v>
          </cell>
        </row>
        <row r="200">
          <cell r="C200">
            <v>669.1</v>
          </cell>
          <cell r="E200" t="str">
            <v>669P</v>
          </cell>
          <cell r="F200" t="str">
            <v>Andenes de sección 2m de ancho x 0.12 m de espesor</v>
          </cell>
          <cell r="G200" t="str">
            <v>m2</v>
          </cell>
        </row>
        <row r="201">
          <cell r="C201">
            <v>670.1</v>
          </cell>
          <cell r="D201">
            <v>670</v>
          </cell>
          <cell r="F201" t="str">
            <v>Disipadores de energía y sedimentadores en gaviones</v>
          </cell>
          <cell r="G201" t="str">
            <v>m3</v>
          </cell>
        </row>
        <row r="202">
          <cell r="C202">
            <v>670.2</v>
          </cell>
          <cell r="D202">
            <v>670</v>
          </cell>
          <cell r="F202" t="str">
            <v>Disipadores de energía y sedimentadores en concreto ciclópeo</v>
          </cell>
          <cell r="G202" t="str">
            <v>m3</v>
          </cell>
        </row>
        <row r="203">
          <cell r="C203">
            <v>671</v>
          </cell>
          <cell r="D203">
            <v>671</v>
          </cell>
          <cell r="F203" t="str">
            <v>Cunetas revestidas en concreto</v>
          </cell>
          <cell r="G203" t="str">
            <v>m3</v>
          </cell>
        </row>
        <row r="204">
          <cell r="C204">
            <v>671.1</v>
          </cell>
          <cell r="D204">
            <v>671</v>
          </cell>
          <cell r="E204" t="str">
            <v>671P</v>
          </cell>
          <cell r="F204" t="str">
            <v>Cunetas revestidas en concreto clase D, Sección # 1 y Sección No. 2</v>
          </cell>
          <cell r="G204" t="str">
            <v>m3</v>
          </cell>
        </row>
        <row r="205">
          <cell r="C205">
            <v>672</v>
          </cell>
          <cell r="D205">
            <v>672</v>
          </cell>
          <cell r="F205" t="str">
            <v>Bordillo</v>
          </cell>
          <cell r="G205" t="str">
            <v>ml</v>
          </cell>
        </row>
        <row r="206">
          <cell r="C206">
            <v>672.1</v>
          </cell>
          <cell r="D206">
            <v>672</v>
          </cell>
          <cell r="E206" t="str">
            <v>672P</v>
          </cell>
          <cell r="F206" t="str">
            <v>Realce de bordillo</v>
          </cell>
          <cell r="G206" t="str">
            <v>ml</v>
          </cell>
        </row>
        <row r="207">
          <cell r="C207">
            <v>673</v>
          </cell>
          <cell r="D207">
            <v>673</v>
          </cell>
          <cell r="F207" t="str">
            <v>Material filtrante</v>
          </cell>
          <cell r="G207" t="str">
            <v>m3</v>
          </cell>
        </row>
        <row r="208">
          <cell r="C208">
            <v>673.1</v>
          </cell>
          <cell r="D208">
            <v>673</v>
          </cell>
          <cell r="E208" t="str">
            <v>673P</v>
          </cell>
          <cell r="F208" t="str">
            <v>Dren horizontal 0-10 m</v>
          </cell>
          <cell r="G208" t="str">
            <v>ml</v>
          </cell>
        </row>
        <row r="209">
          <cell r="C209">
            <v>673.2</v>
          </cell>
          <cell r="D209">
            <v>673</v>
          </cell>
          <cell r="E209" t="str">
            <v>673P</v>
          </cell>
          <cell r="F209" t="str">
            <v>Dren horizontal 0-30 m</v>
          </cell>
          <cell r="G209" t="str">
            <v>ml</v>
          </cell>
        </row>
        <row r="210">
          <cell r="C210">
            <v>673.3</v>
          </cell>
          <cell r="D210">
            <v>673</v>
          </cell>
          <cell r="E210" t="str">
            <v>673P-1</v>
          </cell>
          <cell r="F210" t="str">
            <v>Filtros geocompuestos Tipo Geodren o Pack drain</v>
          </cell>
          <cell r="G210" t="str">
            <v>ml</v>
          </cell>
        </row>
        <row r="211">
          <cell r="C211">
            <v>673.4</v>
          </cell>
          <cell r="D211">
            <v>673</v>
          </cell>
          <cell r="E211" t="str">
            <v>673P-2</v>
          </cell>
          <cell r="F211" t="str">
            <v>Material filtrante, entre 3" y 6", para dren profundo</v>
          </cell>
          <cell r="G211" t="str">
            <v>ml</v>
          </cell>
        </row>
        <row r="212">
          <cell r="C212">
            <v>673.8</v>
          </cell>
          <cell r="D212">
            <v>673</v>
          </cell>
          <cell r="E212" t="str">
            <v>673P-8</v>
          </cell>
          <cell r="F212" t="str">
            <v>Relleno con arena para colocación de tubos perforados para filtros</v>
          </cell>
          <cell r="G212" t="str">
            <v>m3</v>
          </cell>
        </row>
        <row r="213">
          <cell r="C213">
            <v>674.1</v>
          </cell>
          <cell r="E213" t="str">
            <v>674P</v>
          </cell>
          <cell r="F213" t="str">
            <v>Nivelación y reconstrucción de pozos de inspección</v>
          </cell>
          <cell r="G213" t="str">
            <v>Un</v>
          </cell>
        </row>
        <row r="214">
          <cell r="C214">
            <v>674.2</v>
          </cell>
          <cell r="E214" t="str">
            <v>674P</v>
          </cell>
          <cell r="F214" t="str">
            <v>Nivelación y reconstrucción de sumideros</v>
          </cell>
          <cell r="G214" t="str">
            <v>Un</v>
          </cell>
        </row>
        <row r="215">
          <cell r="C215">
            <v>674.3</v>
          </cell>
          <cell r="E215" t="str">
            <v>674P</v>
          </cell>
          <cell r="F215" t="str">
            <v>Nivelación y reconstrucción de cajas de válvulas de la EAAB</v>
          </cell>
          <cell r="G215" t="str">
            <v>Un</v>
          </cell>
        </row>
        <row r="216">
          <cell r="C216">
            <v>674.4</v>
          </cell>
          <cell r="E216" t="str">
            <v>674P</v>
          </cell>
          <cell r="F216" t="str">
            <v>Nivelación y reconstrucción de cajas de energía de CODENSA</v>
          </cell>
          <cell r="G216" t="str">
            <v>Un</v>
          </cell>
        </row>
        <row r="217">
          <cell r="C217">
            <v>674.5</v>
          </cell>
          <cell r="E217" t="str">
            <v>674P</v>
          </cell>
          <cell r="F217" t="str">
            <v>Nivelación y reconstrucción de cajas de la ETB</v>
          </cell>
          <cell r="G217" t="str">
            <v>Un</v>
          </cell>
        </row>
        <row r="218">
          <cell r="C218">
            <v>675</v>
          </cell>
          <cell r="E218" t="str">
            <v>675P</v>
          </cell>
          <cell r="F218" t="str">
            <v>Caja de inspección para alumbrado público</v>
          </cell>
          <cell r="G218" t="str">
            <v>Un</v>
          </cell>
        </row>
        <row r="219">
          <cell r="C219">
            <v>678.1</v>
          </cell>
          <cell r="E219" t="str">
            <v>678P</v>
          </cell>
          <cell r="F219" t="str">
            <v>Suministro y colocación de ductos de PVC o similar</v>
          </cell>
          <cell r="G219" t="str">
            <v>ml</v>
          </cell>
        </row>
        <row r="220">
          <cell r="C220">
            <v>680.1</v>
          </cell>
          <cell r="D220">
            <v>680</v>
          </cell>
          <cell r="F220" t="str">
            <v>Escamas en concreto</v>
          </cell>
          <cell r="G220" t="str">
            <v>m2</v>
          </cell>
        </row>
        <row r="221">
          <cell r="C221">
            <v>680.2</v>
          </cell>
          <cell r="D221">
            <v>680</v>
          </cell>
          <cell r="F221" t="str">
            <v>Armadura galvanizada</v>
          </cell>
          <cell r="G221" t="str">
            <v>ml</v>
          </cell>
        </row>
        <row r="222">
          <cell r="C222">
            <v>680.3</v>
          </cell>
          <cell r="D222">
            <v>680</v>
          </cell>
          <cell r="F222" t="str">
            <v>Relleno granular para tierra armada</v>
          </cell>
          <cell r="G222" t="str">
            <v>m3</v>
          </cell>
        </row>
        <row r="223">
          <cell r="C223">
            <v>681.1</v>
          </cell>
          <cell r="D223">
            <v>681</v>
          </cell>
          <cell r="F223" t="str">
            <v>Gaviones</v>
          </cell>
          <cell r="G223" t="str">
            <v>m3</v>
          </cell>
        </row>
        <row r="224">
          <cell r="C224">
            <v>682</v>
          </cell>
          <cell r="D224">
            <v>682</v>
          </cell>
          <cell r="F224" t="str">
            <v>Muro de contención de suelo reforzado con geotextil</v>
          </cell>
          <cell r="G224" t="str">
            <v>m3</v>
          </cell>
          <cell r="H224" t="str">
            <v>No incluye geotextil ni recubrimiento del muro</v>
          </cell>
        </row>
        <row r="225">
          <cell r="C225">
            <v>683</v>
          </cell>
          <cell r="E225" t="str">
            <v>683P</v>
          </cell>
          <cell r="F225" t="str">
            <v>Bolsacretos en concreto Clase F</v>
          </cell>
          <cell r="G225" t="str">
            <v>m3</v>
          </cell>
        </row>
        <row r="226">
          <cell r="C226">
            <v>683.1</v>
          </cell>
          <cell r="E226" t="str">
            <v>683P-1</v>
          </cell>
          <cell r="F226" t="str">
            <v>Bolsacretos en concreto Clase D</v>
          </cell>
        </row>
        <row r="227">
          <cell r="C227">
            <v>700.1</v>
          </cell>
          <cell r="D227">
            <v>700</v>
          </cell>
          <cell r="F227" t="str">
            <v>Línea de demarcación</v>
          </cell>
          <cell r="G227" t="str">
            <v>ml</v>
          </cell>
        </row>
        <row r="228">
          <cell r="C228">
            <v>700.2</v>
          </cell>
          <cell r="D228">
            <v>700</v>
          </cell>
          <cell r="F228" t="str">
            <v>Marca vial</v>
          </cell>
          <cell r="G228" t="str">
            <v>m2</v>
          </cell>
        </row>
        <row r="229">
          <cell r="C229">
            <v>700.3</v>
          </cell>
          <cell r="D229">
            <v>700</v>
          </cell>
          <cell r="E229" t="str">
            <v>700P</v>
          </cell>
          <cell r="F229" t="str">
            <v>Línea de demarcación sobre concreto rígido</v>
          </cell>
          <cell r="G229" t="str">
            <v>ml</v>
          </cell>
        </row>
        <row r="230">
          <cell r="C230">
            <v>701</v>
          </cell>
          <cell r="D230">
            <v>701</v>
          </cell>
          <cell r="F230" t="str">
            <v>Tacha reflectiva</v>
          </cell>
          <cell r="G230" t="str">
            <v>Un</v>
          </cell>
        </row>
        <row r="231">
          <cell r="C231">
            <v>710.1</v>
          </cell>
          <cell r="D231">
            <v>710</v>
          </cell>
          <cell r="F231" t="str">
            <v>Señal de tránsito grupo I</v>
          </cell>
          <cell r="G231" t="str">
            <v>Un</v>
          </cell>
        </row>
        <row r="232">
          <cell r="C232">
            <v>710.2</v>
          </cell>
          <cell r="D232">
            <v>710</v>
          </cell>
          <cell r="F232" t="str">
            <v>Señal de tránsito grupo II</v>
          </cell>
          <cell r="G232" t="str">
            <v>Un</v>
          </cell>
        </row>
        <row r="233">
          <cell r="C233">
            <v>710.3</v>
          </cell>
          <cell r="D233">
            <v>710</v>
          </cell>
          <cell r="F233" t="str">
            <v>Señal de tránsito grupo III</v>
          </cell>
          <cell r="G233" t="str">
            <v>Un</v>
          </cell>
        </row>
        <row r="234">
          <cell r="C234">
            <v>710.4</v>
          </cell>
          <cell r="D234">
            <v>710</v>
          </cell>
          <cell r="F234" t="str">
            <v>Señal de tránsito grupo IV</v>
          </cell>
          <cell r="G234" t="str">
            <v>Un</v>
          </cell>
        </row>
        <row r="235">
          <cell r="C235">
            <v>710.5</v>
          </cell>
          <cell r="D235">
            <v>710</v>
          </cell>
          <cell r="F235" t="str">
            <v>Señal de tránsito grupo V</v>
          </cell>
          <cell r="G235" t="str">
            <v>m2</v>
          </cell>
        </row>
        <row r="236">
          <cell r="C236">
            <v>710.6</v>
          </cell>
          <cell r="D236">
            <v>710</v>
          </cell>
          <cell r="E236" t="str">
            <v>710P</v>
          </cell>
          <cell r="F236" t="str">
            <v>Suministro e intalación de pasavías</v>
          </cell>
          <cell r="G236" t="str">
            <v>Un</v>
          </cell>
        </row>
        <row r="237">
          <cell r="C237">
            <v>720</v>
          </cell>
          <cell r="D237">
            <v>720</v>
          </cell>
          <cell r="F237" t="str">
            <v>Poste de kilometraje</v>
          </cell>
          <cell r="G237" t="str">
            <v>Un</v>
          </cell>
        </row>
        <row r="238">
          <cell r="C238">
            <v>730.1</v>
          </cell>
          <cell r="D238">
            <v>730</v>
          </cell>
          <cell r="F238" t="str">
            <v>Defensa metálica</v>
          </cell>
          <cell r="G238" t="str">
            <v>ml</v>
          </cell>
        </row>
        <row r="239">
          <cell r="C239">
            <v>730.2</v>
          </cell>
          <cell r="D239">
            <v>730</v>
          </cell>
          <cell r="F239" t="str">
            <v>Sección final</v>
          </cell>
          <cell r="G239" t="str">
            <v>Un</v>
          </cell>
        </row>
        <row r="240">
          <cell r="C240">
            <v>730.3</v>
          </cell>
          <cell r="D240">
            <v>730</v>
          </cell>
          <cell r="F240" t="str">
            <v>Sección de tope</v>
          </cell>
          <cell r="G240" t="str">
            <v>Un</v>
          </cell>
        </row>
        <row r="241">
          <cell r="C241">
            <v>731</v>
          </cell>
          <cell r="E241" t="str">
            <v>731P</v>
          </cell>
          <cell r="F241" t="str">
            <v>Amortiguadores para defensa metálica</v>
          </cell>
          <cell r="G241" t="str">
            <v>Un</v>
          </cell>
        </row>
        <row r="242">
          <cell r="C242">
            <v>740</v>
          </cell>
          <cell r="D242">
            <v>740</v>
          </cell>
          <cell r="F242" t="str">
            <v>Captafaros</v>
          </cell>
          <cell r="G242" t="str">
            <v>Un</v>
          </cell>
        </row>
        <row r="243">
          <cell r="C243">
            <v>741</v>
          </cell>
          <cell r="E243" t="str">
            <v>741P</v>
          </cell>
          <cell r="F243" t="str">
            <v>Pintura de muros</v>
          </cell>
          <cell r="G243" t="str">
            <v>m2</v>
          </cell>
        </row>
        <row r="244">
          <cell r="C244">
            <v>741.1</v>
          </cell>
          <cell r="E244" t="str">
            <v>741P-1</v>
          </cell>
          <cell r="F244" t="str">
            <v>Pintura de muros</v>
          </cell>
          <cell r="G244" t="str">
            <v>m2</v>
          </cell>
        </row>
        <row r="245">
          <cell r="C245">
            <v>750</v>
          </cell>
          <cell r="E245" t="str">
            <v>750P</v>
          </cell>
          <cell r="F245" t="str">
            <v>Bandas sonoras reductoras de velocidad</v>
          </cell>
          <cell r="G245" t="str">
            <v>m2</v>
          </cell>
        </row>
        <row r="246">
          <cell r="C246">
            <v>800.1</v>
          </cell>
          <cell r="D246">
            <v>800</v>
          </cell>
          <cell r="F246" t="str">
            <v>Cerca de alambre de púas con postes de madera</v>
          </cell>
          <cell r="G246" t="str">
            <v>ml</v>
          </cell>
        </row>
        <row r="247">
          <cell r="C247">
            <v>800.2</v>
          </cell>
          <cell r="D247">
            <v>800</v>
          </cell>
          <cell r="F247" t="str">
            <v>Cerca de alambre de púas con postes de concreto</v>
          </cell>
          <cell r="G247" t="str">
            <v>ml</v>
          </cell>
        </row>
        <row r="248">
          <cell r="C248">
            <v>800.3</v>
          </cell>
          <cell r="D248">
            <v>800</v>
          </cell>
          <cell r="F248" t="str">
            <v>Cerca de malla con postes de madera</v>
          </cell>
          <cell r="G248" t="str">
            <v>ml</v>
          </cell>
        </row>
        <row r="249">
          <cell r="C249">
            <v>800.4</v>
          </cell>
          <cell r="D249">
            <v>800</v>
          </cell>
          <cell r="F249" t="str">
            <v>Cerca de malla con postes de concreto</v>
          </cell>
          <cell r="G249" t="str">
            <v>ml</v>
          </cell>
        </row>
        <row r="250">
          <cell r="C250">
            <v>810.1</v>
          </cell>
          <cell r="D250">
            <v>810</v>
          </cell>
          <cell r="F250" t="str">
            <v>Empradización de taludes con bloques de césped</v>
          </cell>
          <cell r="G250" t="str">
            <v>m2</v>
          </cell>
          <cell r="H250" t="str">
            <v>No incluye transporte de materiales</v>
          </cell>
        </row>
        <row r="251">
          <cell r="C251">
            <v>810.2</v>
          </cell>
          <cell r="D251">
            <v>810</v>
          </cell>
          <cell r="F251" t="str">
            <v>Empradización de taludes con tierra orgánica y semillas</v>
          </cell>
          <cell r="G251" t="str">
            <v>m2</v>
          </cell>
          <cell r="H251" t="str">
            <v>No incluye transporte de materiales</v>
          </cell>
        </row>
        <row r="252">
          <cell r="C252">
            <v>810.3</v>
          </cell>
          <cell r="D252">
            <v>810</v>
          </cell>
          <cell r="E252" t="str">
            <v>810P</v>
          </cell>
          <cell r="F252" t="str">
            <v>Empradización de taludes con bloques de césped</v>
          </cell>
          <cell r="G252" t="str">
            <v>m2</v>
          </cell>
          <cell r="H252" t="str">
            <v>Incluye transporte de materiales</v>
          </cell>
        </row>
        <row r="253">
          <cell r="C253">
            <v>810.4</v>
          </cell>
          <cell r="D253">
            <v>810</v>
          </cell>
          <cell r="E253" t="str">
            <v>810P</v>
          </cell>
          <cell r="F253" t="str">
            <v>Empradización de taludes con tierra orgánica y semillas</v>
          </cell>
          <cell r="G253" t="str">
            <v>m2</v>
          </cell>
          <cell r="H253" t="str">
            <v>Incluye transporte de materiales</v>
          </cell>
        </row>
        <row r="254">
          <cell r="C254">
            <v>820.1</v>
          </cell>
          <cell r="D254">
            <v>820</v>
          </cell>
          <cell r="F254" t="str">
            <v>Geotextil</v>
          </cell>
          <cell r="G254" t="str">
            <v>m2</v>
          </cell>
        </row>
        <row r="255">
          <cell r="C255">
            <v>820.2</v>
          </cell>
          <cell r="D255">
            <v>820</v>
          </cell>
          <cell r="F255" t="str">
            <v>Geotextil para refuerzo del pavimento</v>
          </cell>
          <cell r="G255" t="str">
            <v>m2</v>
          </cell>
        </row>
        <row r="256">
          <cell r="C256">
            <v>830</v>
          </cell>
          <cell r="E256" t="str">
            <v>830P</v>
          </cell>
          <cell r="F256" t="str">
            <v>Limpieza de bermas, incluye cargue y retiro del material sobrante</v>
          </cell>
          <cell r="G256" t="str">
            <v>m2</v>
          </cell>
        </row>
        <row r="257">
          <cell r="C257">
            <v>900.1</v>
          </cell>
          <cell r="D257">
            <v>900</v>
          </cell>
          <cell r="F257" t="str">
            <v>Transporte de materiales provenientes de excavación de la explanación, canales y préstamos, entre 100m y 1000m</v>
          </cell>
          <cell r="G257" t="str">
            <v>m³-E</v>
          </cell>
        </row>
        <row r="258">
          <cell r="C258">
            <v>900.2</v>
          </cell>
          <cell r="D258">
            <v>900</v>
          </cell>
          <cell r="F258" t="str">
            <v>Transporte de materiales provenientes de la excavación de la explanación, canales y préstamos para distancias mayores de 1000m</v>
          </cell>
          <cell r="G258" t="str">
            <v>m³-km</v>
          </cell>
        </row>
        <row r="259">
          <cell r="C259">
            <v>900.3</v>
          </cell>
          <cell r="D259">
            <v>900</v>
          </cell>
          <cell r="F259" t="str">
            <v>Transporte de materiales provenientes de derrumbes</v>
          </cell>
          <cell r="G259" t="str">
            <v>m³-km</v>
          </cell>
        </row>
        <row r="260">
          <cell r="C260">
            <v>1000.1</v>
          </cell>
          <cell r="E260" t="str">
            <v>1000P</v>
          </cell>
          <cell r="F260" t="str">
            <v>Retroexcavadora sobre orugas de capacidad mínima 1.5 yardas cúbicas</v>
          </cell>
          <cell r="G260" t="str">
            <v>H-maq</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AREAS"/>
      <sheetName val="MUROS"/>
      <sheetName val="VENTANAS"/>
      <sheetName val="PUERTAS"/>
      <sheetName val="BARANDAS"/>
      <sheetName val="APARATOS"/>
      <sheetName val="OTROS"/>
      <sheetName val="VARIOS"/>
      <sheetName val="PIEZAS EN CONCRETO"/>
      <sheetName val="Materiales"/>
      <sheetName val="REQ"/>
      <sheetName val="PPTO ED. 6"/>
    </sheetNames>
    <sheetDataSet>
      <sheetData sheetId="0" refreshError="1">
        <row r="5">
          <cell r="C5" t="str">
            <v xml:space="preserve"> y </v>
          </cell>
        </row>
        <row r="6">
          <cell r="D6">
            <v>54</v>
          </cell>
        </row>
        <row r="7">
          <cell r="D7">
            <v>119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Contractual"/>
      <sheetName val="Hoja2"/>
      <sheetName val="APU Contratuales"/>
      <sheetName val="APU INP"/>
      <sheetName val="Fijación de Itmes No Previstos"/>
      <sheetName val="Acta de Modificación"/>
      <sheetName val="Acta Recibo No. 01"/>
      <sheetName val="Fijación de Itmes No Previs 2"/>
      <sheetName val="Acta de Modificación No. 01"/>
      <sheetName val="Acta de Pago Parcial No. 01"/>
      <sheetName val="Acta de Modificación No. 02"/>
      <sheetName val="Acta de Pago Parcial No. 02"/>
      <sheetName val="acta liq. final"/>
    </sheetNames>
    <sheetDataSet>
      <sheetData sheetId="0">
        <row r="7">
          <cell r="A7" t="str">
            <v>ITEM</v>
          </cell>
          <cell r="B7" t="str">
            <v>DESCRIPCION</v>
          </cell>
          <cell r="C7" t="str">
            <v>UND</v>
          </cell>
          <cell r="D7" t="str">
            <v>CANT.</v>
          </cell>
          <cell r="E7" t="str">
            <v>VR. UNITARIO</v>
          </cell>
          <cell r="F7" t="str">
            <v>VR. TOTAL</v>
          </cell>
        </row>
        <row r="8">
          <cell r="A8">
            <v>1</v>
          </cell>
          <cell r="B8" t="str">
            <v>ADECUACIÓN DEL LABORATORIO DE AGUAS DEL DEPARTAMENTO DE QUIMICA</v>
          </cell>
          <cell r="C8">
            <v>1</v>
          </cell>
          <cell r="D8">
            <v>1</v>
          </cell>
          <cell r="E8">
            <v>1</v>
          </cell>
          <cell r="F8">
            <v>1</v>
          </cell>
        </row>
        <row r="9">
          <cell r="A9">
            <v>1.01</v>
          </cell>
          <cell r="B9" t="str">
            <v>DIVISIONES DE OFICINA DE 2.20 MTS 3.50 MTS * 2.50 A 2.93 MTS EN ALUMINIO ANODIZADO, COLOR NATURAL BLANCO PERFILERIA DE 3.0 * 1.0 REF. U-56, T-94, T-87 ESTA LLAVE EN LA PUERTA SUPERIOR A UNA MEDIDA DE 0.60 MTS PERSIANA FIJA DE ALUMINIO ALN-315, EN LA PARTE INFERIOR Y EN UNA DE LAS CARAS UNA PUERTA INFERIOR Y EN UNA DE LAS CARAS UNA PUERTA DE UNA SOLA NAVE DE 0.90 * 2.37 MTS, COMPLEMENTOS CUERPOS FIJOS, TODO CON PISA VIDRIOS TIPO ALAMO Y VIDRIO TEMPLADO DE 0.005 MTS INCOLORO, TODO EN ZOCALOS DE ALUMINIO EN 10 MM INCOLORO.</v>
          </cell>
          <cell r="C9" t="str">
            <v>UND</v>
          </cell>
          <cell r="D9">
            <v>2</v>
          </cell>
          <cell r="E9">
            <v>5849999</v>
          </cell>
          <cell r="F9">
            <v>11699998</v>
          </cell>
        </row>
        <row r="10">
          <cell r="A10">
            <v>1.02</v>
          </cell>
          <cell r="B10" t="str">
            <v>PUERTA DE 0.93 * 2.97 EN ALUMINIO ANODIZADO NATURAL MATERIAL DE 3.0 * 1.0 REF U-76, T-87 CON UNA NAVE TODO CON PISA VIDRIO TIPO ALAMO Y VIDRIO EN 5 MM TEMPLADO INCOLORO, ZOCALO EN ALUMINIO Y PERSIANA EN LA PARTE SUPERIOR A 0.60 MTS</v>
          </cell>
          <cell r="C10" t="str">
            <v>UND</v>
          </cell>
          <cell r="D10">
            <v>1</v>
          </cell>
          <cell r="E10">
            <v>855999</v>
          </cell>
          <cell r="F10">
            <v>855999</v>
          </cell>
        </row>
        <row r="11">
          <cell r="A11">
            <v>1.03</v>
          </cell>
          <cell r="B11" t="str">
            <v>SUMINISTRO E INSTALACIÓN DE VIDRIO TEMPLADO ONCOLORO DE 0.93 * 1.0 MTS</v>
          </cell>
          <cell r="C11" t="str">
            <v>UND</v>
          </cell>
          <cell r="D11">
            <v>1</v>
          </cell>
          <cell r="E11">
            <v>284999</v>
          </cell>
          <cell r="F11">
            <v>284999</v>
          </cell>
        </row>
        <row r="12">
          <cell r="A12">
            <v>1.04</v>
          </cell>
          <cell r="B12" t="str">
            <v>SELLAMIENTOS DE PUERTA 0.93 * 2.20, INCLUYE PERFILES EN ANGULO, REMACHES</v>
          </cell>
          <cell r="C12" t="str">
            <v>UND</v>
          </cell>
          <cell r="D12">
            <v>1</v>
          </cell>
          <cell r="E12">
            <v>190599</v>
          </cell>
          <cell r="F12">
            <v>190599</v>
          </cell>
        </row>
        <row r="13">
          <cell r="A13">
            <v>190599</v>
          </cell>
          <cell r="B13" t="str">
            <v>SUBTOTAL</v>
          </cell>
          <cell r="C13">
            <v>190599</v>
          </cell>
          <cell r="D13">
            <v>190599</v>
          </cell>
          <cell r="E13">
            <v>190599</v>
          </cell>
          <cell r="F13">
            <v>13031595</v>
          </cell>
        </row>
        <row r="14">
          <cell r="A14">
            <v>2</v>
          </cell>
          <cell r="B14" t="str">
            <v>ADECUACION DE ESPACIOS PARA LEVANTAMIENTO DE PESAS EN EL COLISEO DEL CDU</v>
          </cell>
          <cell r="C14">
            <v>2</v>
          </cell>
          <cell r="D14">
            <v>2</v>
          </cell>
          <cell r="E14">
            <v>2</v>
          </cell>
          <cell r="F14">
            <v>2</v>
          </cell>
        </row>
        <row r="15">
          <cell r="A15">
            <v>2.0099999999999998</v>
          </cell>
          <cell r="B15" t="str">
            <v>DEMOLICION DE MURO EN LADRILLO, INCLUYE ACARREO</v>
          </cell>
          <cell r="C15" t="str">
            <v>M2</v>
          </cell>
          <cell r="D15">
            <v>4</v>
          </cell>
          <cell r="E15">
            <v>11999</v>
          </cell>
          <cell r="F15">
            <v>47996</v>
          </cell>
        </row>
        <row r="16">
          <cell r="A16">
            <v>2.02</v>
          </cell>
          <cell r="B16" t="str">
            <v>SUMINISTRO E INSTALACIÓN DE VENTANA CAL. 22, INCLUYE REJAS DE SEGURIDAD Y VIDRIOS 5 MM, INCLUYE APERTURA DE VANOS</v>
          </cell>
          <cell r="C16" t="str">
            <v>M2</v>
          </cell>
          <cell r="D16">
            <v>4</v>
          </cell>
          <cell r="E16">
            <v>259999</v>
          </cell>
          <cell r="F16">
            <v>1039996</v>
          </cell>
        </row>
        <row r="17">
          <cell r="A17">
            <v>2.0299999999999998</v>
          </cell>
          <cell r="B17" t="str">
            <v>SUMINISTRO E INSTALACION DE LAMPARAS 2*32 T5 DE SOBREPONER, INCLUYE PUNTO DE SALIDA</v>
          </cell>
          <cell r="C17" t="str">
            <v>UND</v>
          </cell>
          <cell r="D17">
            <v>3</v>
          </cell>
          <cell r="E17">
            <v>229999</v>
          </cell>
          <cell r="F17">
            <v>689997</v>
          </cell>
        </row>
        <row r="18">
          <cell r="A18">
            <v>2.04</v>
          </cell>
          <cell r="B18" t="str">
            <v>SUMINISTRO E INSTALACION DE APLIQUE, INCLUYE EL PUNTO ELECTRICO DE SALIDA</v>
          </cell>
          <cell r="C18" t="str">
            <v>UND</v>
          </cell>
          <cell r="D18">
            <v>3</v>
          </cell>
          <cell r="E18">
            <v>169999</v>
          </cell>
          <cell r="F18">
            <v>509997</v>
          </cell>
        </row>
        <row r="19">
          <cell r="A19">
            <v>2.0499999999999998</v>
          </cell>
          <cell r="B19" t="str">
            <v>SUMINISTRO E INSTALACION DE TOMAS DOBLES, INCLUYE EL PUNTO ELECTRICO DE SALIDA</v>
          </cell>
          <cell r="C19" t="str">
            <v>UND</v>
          </cell>
          <cell r="D19">
            <v>3</v>
          </cell>
          <cell r="E19">
            <v>179999</v>
          </cell>
          <cell r="F19">
            <v>539997</v>
          </cell>
        </row>
        <row r="20">
          <cell r="A20">
            <v>2.06</v>
          </cell>
          <cell r="B20" t="str">
            <v>RESANE Y PINTURA A DOS MANOS PARA MUROS</v>
          </cell>
          <cell r="C20" t="str">
            <v>M2</v>
          </cell>
          <cell r="D20">
            <v>100</v>
          </cell>
          <cell r="E20">
            <v>7999</v>
          </cell>
          <cell r="F20">
            <v>799900</v>
          </cell>
        </row>
        <row r="21">
          <cell r="A21">
            <v>2.0699999999999998</v>
          </cell>
          <cell r="B21" t="str">
            <v>RETIRO DE ESCOMBROS</v>
          </cell>
          <cell r="C21" t="str">
            <v>M3</v>
          </cell>
          <cell r="D21">
            <v>3</v>
          </cell>
          <cell r="E21">
            <v>16999</v>
          </cell>
          <cell r="F21">
            <v>50997</v>
          </cell>
        </row>
        <row r="22">
          <cell r="A22">
            <v>50997</v>
          </cell>
          <cell r="B22" t="str">
            <v>SUBTOTAL</v>
          </cell>
          <cell r="C22">
            <v>50997</v>
          </cell>
          <cell r="D22">
            <v>50997</v>
          </cell>
          <cell r="E22">
            <v>50997</v>
          </cell>
          <cell r="F22">
            <v>3678880</v>
          </cell>
        </row>
        <row r="23">
          <cell r="A23">
            <v>3</v>
          </cell>
          <cell r="B23" t="str">
            <v>SUMINISTRO E INSTALACIÓN DE EXTRACTORES PARA LOS ESPACIOS DEL CDU DE LA UNIVERSIDAD DEL CAUCA</v>
          </cell>
          <cell r="C23">
            <v>3</v>
          </cell>
          <cell r="D23">
            <v>3</v>
          </cell>
          <cell r="E23">
            <v>3</v>
          </cell>
          <cell r="F23">
            <v>3</v>
          </cell>
        </row>
        <row r="24">
          <cell r="A24">
            <v>3.01</v>
          </cell>
          <cell r="B24" t="str">
            <v>Salida de EXTRACTOR INDUSTRIAL 220 Voltios en tuberia conduit EMT Ø 3/4" (o tuberia conduit EMT Ø 1" donde se requiera) y demas accesorios de fijación. Conductores N° 10 AWG –THHN –THWN incluida la línea a tierra en conductor Nº 12 color verde, caja radwelt 4"x4" con salidas 3/4" (o cajas 2"x4" con salidas 3/4" donde se requiera), tapa ciega 4"x4" radwelt (o tapa ciega 2"x4" radwelt donde se requiera), empalmes con conectores de autodesforre #10.</v>
          </cell>
          <cell r="C24" t="str">
            <v>UND</v>
          </cell>
          <cell r="D24">
            <v>12</v>
          </cell>
          <cell r="E24">
            <v>340022</v>
          </cell>
          <cell r="F24">
            <v>4080264</v>
          </cell>
        </row>
        <row r="25">
          <cell r="A25">
            <v>3.02</v>
          </cell>
          <cell r="B25" t="str">
            <v>Suministro e instalación de protección bipolar 2x20 Amp en tablero electrico existente</v>
          </cell>
          <cell r="C25" t="str">
            <v>UND</v>
          </cell>
          <cell r="D25">
            <v>3</v>
          </cell>
          <cell r="E25">
            <v>54761</v>
          </cell>
          <cell r="F25">
            <v>164283</v>
          </cell>
        </row>
        <row r="26">
          <cell r="A26">
            <v>3.03</v>
          </cell>
          <cell r="B26" t="str">
            <v xml:space="preserve">Suministro e instalación de EXTRACTOR INDUSTRIAL 12" x 220V, incluye apertura de huecos para extractores, resanes de obra civil, prensa estopa 3/4" y cola en cable encauchetado 3x12 (±1Mt) para conexion del extractor. </v>
          </cell>
          <cell r="C26" t="str">
            <v>UND</v>
          </cell>
          <cell r="D26">
            <v>12</v>
          </cell>
          <cell r="E26">
            <v>474486</v>
          </cell>
          <cell r="F26">
            <v>5693832</v>
          </cell>
        </row>
        <row r="27">
          <cell r="A27">
            <v>3.04</v>
          </cell>
          <cell r="B27" t="str">
            <v>Suministro e instalación de muletilla 2 posiciones a 20 Amp.</v>
          </cell>
          <cell r="C27" t="str">
            <v>UND</v>
          </cell>
          <cell r="D27">
            <v>3</v>
          </cell>
          <cell r="E27">
            <v>49284</v>
          </cell>
          <cell r="F27">
            <v>147852</v>
          </cell>
        </row>
        <row r="28">
          <cell r="A28">
            <v>147852</v>
          </cell>
          <cell r="B28" t="str">
            <v>SUBTOTAL</v>
          </cell>
          <cell r="C28">
            <v>147852</v>
          </cell>
          <cell r="D28">
            <v>147852</v>
          </cell>
          <cell r="E28">
            <v>147852</v>
          </cell>
          <cell r="F28">
            <v>10086231</v>
          </cell>
        </row>
        <row r="29">
          <cell r="A29">
            <v>10086224</v>
          </cell>
          <cell r="B29">
            <v>10086224</v>
          </cell>
          <cell r="C29">
            <v>10086224</v>
          </cell>
          <cell r="D29">
            <v>10086224</v>
          </cell>
          <cell r="E29">
            <v>10086224</v>
          </cell>
          <cell r="F29">
            <v>10086224</v>
          </cell>
        </row>
        <row r="30">
          <cell r="A30">
            <v>10086224</v>
          </cell>
          <cell r="B30" t="str">
            <v>COSTOS DIRECTOS</v>
          </cell>
          <cell r="C30">
            <v>10086224</v>
          </cell>
          <cell r="D30">
            <v>10086224</v>
          </cell>
          <cell r="E30">
            <v>10086224</v>
          </cell>
          <cell r="F30">
            <v>26796706</v>
          </cell>
        </row>
        <row r="31">
          <cell r="A31">
            <v>26796704</v>
          </cell>
          <cell r="B31">
            <v>26796704</v>
          </cell>
          <cell r="C31">
            <v>26796704</v>
          </cell>
          <cell r="D31">
            <v>26796704</v>
          </cell>
          <cell r="E31">
            <v>26796704</v>
          </cell>
          <cell r="F31">
            <v>26796704</v>
          </cell>
        </row>
        <row r="32">
          <cell r="A32">
            <v>26796704</v>
          </cell>
          <cell r="B32" t="str">
            <v>Administración</v>
          </cell>
          <cell r="C32">
            <v>0.17</v>
          </cell>
          <cell r="D32">
            <v>0.16999995708465576</v>
          </cell>
          <cell r="E32">
            <v>0.16999995708465576</v>
          </cell>
          <cell r="F32">
            <v>4555440</v>
          </cell>
        </row>
        <row r="33">
          <cell r="A33">
            <v>4555440</v>
          </cell>
          <cell r="B33" t="str">
            <v>Utilidad</v>
          </cell>
          <cell r="C33">
            <v>0.05</v>
          </cell>
          <cell r="D33">
            <v>4.9999982118606567E-2</v>
          </cell>
          <cell r="E33">
            <v>4.9999982118606567E-2</v>
          </cell>
          <cell r="F33">
            <v>1339835</v>
          </cell>
        </row>
        <row r="34">
          <cell r="A34">
            <v>1339835</v>
          </cell>
          <cell r="B34" t="str">
            <v>Imprevistos</v>
          </cell>
          <cell r="C34">
            <v>0.03</v>
          </cell>
          <cell r="D34">
            <v>2.9999986290931702E-2</v>
          </cell>
          <cell r="E34">
            <v>2.9999986290931702E-2</v>
          </cell>
          <cell r="F34">
            <v>803901</v>
          </cell>
        </row>
        <row r="35">
          <cell r="A35">
            <v>803901</v>
          </cell>
          <cell r="B35" t="str">
            <v>TOTAL AUI</v>
          </cell>
          <cell r="C35">
            <v>803901</v>
          </cell>
          <cell r="D35">
            <v>803901</v>
          </cell>
          <cell r="E35">
            <v>803901</v>
          </cell>
          <cell r="F35">
            <v>6699176</v>
          </cell>
        </row>
        <row r="36">
          <cell r="A36">
            <v>6699176</v>
          </cell>
          <cell r="B36" t="str">
            <v>IVA sobre Utilidad</v>
          </cell>
          <cell r="C36">
            <v>0.19</v>
          </cell>
          <cell r="D36">
            <v>0.18999993801116943</v>
          </cell>
          <cell r="E36">
            <v>0.18999993801116943</v>
          </cell>
          <cell r="F36">
            <v>254569</v>
          </cell>
        </row>
        <row r="37">
          <cell r="A37">
            <v>254569</v>
          </cell>
          <cell r="B37">
            <v>254569</v>
          </cell>
          <cell r="C37">
            <v>254569</v>
          </cell>
          <cell r="D37">
            <v>254569</v>
          </cell>
          <cell r="E37">
            <v>254569</v>
          </cell>
          <cell r="F37">
            <v>254569</v>
          </cell>
        </row>
        <row r="38">
          <cell r="A38">
            <v>254569</v>
          </cell>
          <cell r="B38" t="str">
            <v>TOTAL PROPUESTA ECONOMICA</v>
          </cell>
          <cell r="C38">
            <v>254569</v>
          </cell>
          <cell r="D38">
            <v>254569</v>
          </cell>
          <cell r="E38">
            <v>254569</v>
          </cell>
          <cell r="F38">
            <v>33750451</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s>
    <sheetDataSet>
      <sheetData sheetId="0" refreshError="1"/>
      <sheetData sheetId="1" refreshError="1"/>
      <sheetData sheetId="2" refreshError="1"/>
      <sheetData sheetId="3" refreshError="1">
        <row r="3">
          <cell r="A3" t="str">
            <v>CODIGO</v>
          </cell>
          <cell r="B3" t="str">
            <v>INSUMO</v>
          </cell>
          <cell r="C3" t="str">
            <v>UNIDAD</v>
          </cell>
          <cell r="H3" t="str">
            <v>PROVEEDOR</v>
          </cell>
        </row>
        <row r="4">
          <cell r="A4" t="str">
            <v>M0022</v>
          </cell>
          <cell r="B4" t="str">
            <v>AGUA</v>
          </cell>
          <cell r="C4" t="str">
            <v>LT</v>
          </cell>
          <cell r="E4">
            <v>12</v>
          </cell>
          <cell r="F4">
            <v>13.799999999999999</v>
          </cell>
          <cell r="G4">
            <v>15.600000000000001</v>
          </cell>
          <cell r="H4" t="str">
            <v>EAAB</v>
          </cell>
        </row>
        <row r="5">
          <cell r="A5" t="str">
            <v>M0023</v>
          </cell>
          <cell r="B5" t="str">
            <v>CEMENTO GRIS</v>
          </cell>
          <cell r="C5" t="str">
            <v>KG</v>
          </cell>
          <cell r="E5">
            <v>210</v>
          </cell>
          <cell r="F5">
            <v>241.49999999999997</v>
          </cell>
          <cell r="G5">
            <v>273</v>
          </cell>
        </row>
        <row r="6">
          <cell r="A6" t="str">
            <v>M0032</v>
          </cell>
          <cell r="B6" t="str">
            <v>ASFALTO MC 70</v>
          </cell>
          <cell r="C6" t="str">
            <v>LT</v>
          </cell>
          <cell r="E6">
            <v>250</v>
          </cell>
          <cell r="F6">
            <v>287.5</v>
          </cell>
          <cell r="G6">
            <v>325</v>
          </cell>
          <cell r="H6" t="str">
            <v>ECOPETROL</v>
          </cell>
        </row>
        <row r="7">
          <cell r="A7" t="str">
            <v>M0101</v>
          </cell>
          <cell r="B7" t="str">
            <v>CONCRETO 2500 PSI</v>
          </cell>
          <cell r="C7" t="str">
            <v>M3</v>
          </cell>
          <cell r="E7">
            <v>120000</v>
          </cell>
          <cell r="F7">
            <v>138000</v>
          </cell>
          <cell r="G7">
            <v>156000</v>
          </cell>
          <cell r="H7" t="str">
            <v>CENTRAL DE MEZCLAS</v>
          </cell>
        </row>
        <row r="8">
          <cell r="A8" t="str">
            <v>M0102</v>
          </cell>
          <cell r="B8" t="str">
            <v>CONCRETO 4000 PSI</v>
          </cell>
          <cell r="C8" t="str">
            <v>M3</v>
          </cell>
          <cell r="E8">
            <v>150000</v>
          </cell>
          <cell r="F8">
            <v>172500</v>
          </cell>
          <cell r="G8">
            <v>195000</v>
          </cell>
          <cell r="H8" t="str">
            <v>CENTRAL DE MEZCLAS</v>
          </cell>
        </row>
        <row r="9">
          <cell r="A9" t="str">
            <v>M0103</v>
          </cell>
          <cell r="B9" t="str">
            <v>CONCRETO CICLOPEO</v>
          </cell>
          <cell r="C9" t="str">
            <v>M3</v>
          </cell>
          <cell r="E9">
            <v>115000</v>
          </cell>
          <cell r="F9">
            <v>132250</v>
          </cell>
          <cell r="G9">
            <v>149500</v>
          </cell>
          <cell r="H9" t="str">
            <v>RECEBERA</v>
          </cell>
        </row>
        <row r="10">
          <cell r="A10" t="str">
            <v>M0104</v>
          </cell>
          <cell r="B10" t="str">
            <v>CONCRETO SOLADOS</v>
          </cell>
          <cell r="C10" t="str">
            <v>M3</v>
          </cell>
          <cell r="E10">
            <v>115000</v>
          </cell>
          <cell r="F10">
            <v>132250</v>
          </cell>
          <cell r="G10">
            <v>149500</v>
          </cell>
          <cell r="H10" t="str">
            <v>CENTRAL DE MEZCLAS</v>
          </cell>
        </row>
        <row r="11">
          <cell r="A11" t="str">
            <v>M0110</v>
          </cell>
          <cell r="B11" t="str">
            <v>CONCRETO TREMIE 3000 PSI</v>
          </cell>
          <cell r="C11" t="str">
            <v>M3</v>
          </cell>
          <cell r="E11">
            <v>230000</v>
          </cell>
          <cell r="F11">
            <v>264500</v>
          </cell>
          <cell r="G11">
            <v>299000</v>
          </cell>
        </row>
        <row r="12">
          <cell r="A12" t="str">
            <v>M0111</v>
          </cell>
          <cell r="B12" t="str">
            <v>CONCRETO TREMIE 5000 PSI</v>
          </cell>
          <cell r="C12" t="str">
            <v>M3</v>
          </cell>
          <cell r="E12">
            <v>280000</v>
          </cell>
          <cell r="F12">
            <v>322000</v>
          </cell>
          <cell r="G12">
            <v>364000</v>
          </cell>
        </row>
        <row r="13">
          <cell r="A13" t="str">
            <v>M0114</v>
          </cell>
          <cell r="B13" t="str">
            <v>IMPERMEABILIZANTE</v>
          </cell>
          <cell r="C13" t="str">
            <v>GLOBAL</v>
          </cell>
          <cell r="E13">
            <v>7500</v>
          </cell>
          <cell r="F13">
            <v>8625</v>
          </cell>
          <cell r="G13">
            <v>9750</v>
          </cell>
        </row>
        <row r="14">
          <cell r="A14" t="str">
            <v>M0115</v>
          </cell>
          <cell r="B14" t="str">
            <v>DINAMIITA</v>
          </cell>
          <cell r="C14" t="str">
            <v>KG</v>
          </cell>
          <cell r="E14">
            <v>8000</v>
          </cell>
          <cell r="F14">
            <v>9200</v>
          </cell>
          <cell r="G14">
            <v>10400</v>
          </cell>
          <cell r="H14" t="str">
            <v>CENTRAL DE MEZCLAS</v>
          </cell>
        </row>
        <row r="15">
          <cell r="A15" t="str">
            <v>M0116</v>
          </cell>
          <cell r="B15" t="str">
            <v>MECHA, FULMINANTE,ETC</v>
          </cell>
          <cell r="C15" t="str">
            <v>GLOBAL</v>
          </cell>
          <cell r="E15">
            <v>1500</v>
          </cell>
          <cell r="F15">
            <v>1724.9999999999998</v>
          </cell>
          <cell r="G15">
            <v>1950</v>
          </cell>
        </row>
        <row r="16">
          <cell r="A16" t="str">
            <v>M0150</v>
          </cell>
          <cell r="B16" t="str">
            <v>RECEBO B-200</v>
          </cell>
          <cell r="C16" t="str">
            <v>M3</v>
          </cell>
          <cell r="E16">
            <v>20000</v>
          </cell>
          <cell r="F16">
            <v>23000</v>
          </cell>
          <cell r="G16">
            <v>26000</v>
          </cell>
          <cell r="H16" t="str">
            <v>RECEBERA TOBERIN</v>
          </cell>
        </row>
        <row r="17">
          <cell r="A17" t="str">
            <v>M0151</v>
          </cell>
          <cell r="B17" t="str">
            <v>RECEBO B-600</v>
          </cell>
          <cell r="C17" t="str">
            <v>M3</v>
          </cell>
          <cell r="E17">
            <v>24000</v>
          </cell>
          <cell r="F17">
            <v>27599.999999999996</v>
          </cell>
          <cell r="G17">
            <v>31200</v>
          </cell>
          <cell r="H17" t="str">
            <v>RECEBERA TOBERIN</v>
          </cell>
        </row>
        <row r="18">
          <cell r="A18" t="str">
            <v>M0152</v>
          </cell>
          <cell r="B18" t="str">
            <v>PIEDRA RAJON</v>
          </cell>
          <cell r="C18" t="str">
            <v>M3</v>
          </cell>
          <cell r="E18">
            <v>20000</v>
          </cell>
          <cell r="F18">
            <v>23000</v>
          </cell>
          <cell r="G18">
            <v>26000</v>
          </cell>
          <cell r="H18" t="str">
            <v>RECEBERA</v>
          </cell>
        </row>
        <row r="19">
          <cell r="A19" t="str">
            <v>M0153</v>
          </cell>
          <cell r="B19" t="str">
            <v>TRITURADO</v>
          </cell>
          <cell r="C19" t="str">
            <v>M3</v>
          </cell>
          <cell r="E19">
            <v>36000</v>
          </cell>
          <cell r="F19">
            <v>41400</v>
          </cell>
          <cell r="G19">
            <v>46800</v>
          </cell>
        </row>
        <row r="20">
          <cell r="A20" t="str">
            <v>M0154</v>
          </cell>
          <cell r="B20" t="str">
            <v>MATERIAL DE AFIRMADO</v>
          </cell>
          <cell r="C20" t="str">
            <v>M3</v>
          </cell>
          <cell r="E20">
            <v>13000</v>
          </cell>
          <cell r="F20">
            <v>14949.999999999998</v>
          </cell>
          <cell r="G20">
            <v>16900</v>
          </cell>
        </row>
        <row r="21">
          <cell r="A21" t="str">
            <v>M0155</v>
          </cell>
          <cell r="B21" t="str">
            <v>BASE GRANULAR</v>
          </cell>
          <cell r="C21" t="str">
            <v>M3</v>
          </cell>
          <cell r="E21">
            <v>25000</v>
          </cell>
          <cell r="F21">
            <v>28749.999999999996</v>
          </cell>
          <cell r="G21">
            <v>32500</v>
          </cell>
        </row>
        <row r="22">
          <cell r="A22" t="str">
            <v>M0156</v>
          </cell>
          <cell r="B22" t="str">
            <v>SUB-BASE GRANULAR</v>
          </cell>
          <cell r="C22" t="str">
            <v>M3</v>
          </cell>
          <cell r="E22">
            <v>16500</v>
          </cell>
          <cell r="F22">
            <v>18975</v>
          </cell>
          <cell r="G22">
            <v>21450</v>
          </cell>
        </row>
        <row r="23">
          <cell r="A23" t="str">
            <v>M0157</v>
          </cell>
          <cell r="B23" t="str">
            <v>MATERIAL DE TERRAPLEN</v>
          </cell>
          <cell r="C23" t="str">
            <v>M3</v>
          </cell>
          <cell r="E23">
            <v>6000</v>
          </cell>
          <cell r="F23">
            <v>6899.9999999999991</v>
          </cell>
          <cell r="G23">
            <v>7800</v>
          </cell>
        </row>
        <row r="24">
          <cell r="A24" t="str">
            <v>M0165</v>
          </cell>
          <cell r="B24" t="str">
            <v>ARENA LAVADA</v>
          </cell>
          <cell r="C24" t="str">
            <v>M3</v>
          </cell>
          <cell r="E24">
            <v>28000</v>
          </cell>
          <cell r="F24">
            <v>32199.999999999996</v>
          </cell>
          <cell r="G24">
            <v>36400</v>
          </cell>
        </row>
        <row r="25">
          <cell r="A25" t="str">
            <v>M0170</v>
          </cell>
          <cell r="B25" t="str">
            <v>GRAVILLA SELECCIONADA</v>
          </cell>
          <cell r="C25" t="str">
            <v>M3</v>
          </cell>
          <cell r="E25">
            <v>36000</v>
          </cell>
          <cell r="F25">
            <v>41400</v>
          </cell>
          <cell r="G25">
            <v>46800</v>
          </cell>
        </row>
        <row r="26">
          <cell r="A26" t="str">
            <v>M0200</v>
          </cell>
          <cell r="B26" t="str">
            <v>MADERA REDONDA 6"</v>
          </cell>
          <cell r="C26" t="str">
            <v>M2</v>
          </cell>
          <cell r="E26">
            <v>3000</v>
          </cell>
          <cell r="F26">
            <v>3449.9999999999995</v>
          </cell>
          <cell r="G26">
            <v>3900</v>
          </cell>
        </row>
        <row r="27">
          <cell r="A27" t="str">
            <v>M0201</v>
          </cell>
          <cell r="B27" t="str">
            <v>DURMIENTE</v>
          </cell>
          <cell r="C27" t="str">
            <v>ML</v>
          </cell>
          <cell r="E27">
            <v>2100</v>
          </cell>
          <cell r="F27">
            <v>2415</v>
          </cell>
          <cell r="G27">
            <v>2730</v>
          </cell>
          <cell r="H27" t="str">
            <v>MADERAS NOGAL</v>
          </cell>
        </row>
        <row r="28">
          <cell r="A28" t="str">
            <v>M0202</v>
          </cell>
          <cell r="B28" t="str">
            <v>MADERA</v>
          </cell>
          <cell r="C28" t="str">
            <v>ML</v>
          </cell>
          <cell r="E28">
            <v>7500</v>
          </cell>
          <cell r="F28">
            <v>8625</v>
          </cell>
          <cell r="G28">
            <v>9750</v>
          </cell>
        </row>
        <row r="29">
          <cell r="A29" t="str">
            <v>M0203</v>
          </cell>
          <cell r="B29" t="str">
            <v>LISTON 8 CMS</v>
          </cell>
          <cell r="C29" t="str">
            <v>ML</v>
          </cell>
          <cell r="E29">
            <v>1000</v>
          </cell>
          <cell r="F29">
            <v>1150</v>
          </cell>
          <cell r="G29">
            <v>1300</v>
          </cell>
          <cell r="H29" t="str">
            <v>MADERAS NOGAL</v>
          </cell>
        </row>
        <row r="30">
          <cell r="A30" t="str">
            <v>M0204</v>
          </cell>
          <cell r="B30" t="str">
            <v>MALLA GAVION TRIPLE T.</v>
          </cell>
          <cell r="C30" t="str">
            <v>M2</v>
          </cell>
          <cell r="E30">
            <v>12000</v>
          </cell>
          <cell r="F30">
            <v>13799.999999999998</v>
          </cell>
          <cell r="G30">
            <v>15600</v>
          </cell>
        </row>
        <row r="31">
          <cell r="A31" t="str">
            <v>M0302</v>
          </cell>
          <cell r="B31" t="str">
            <v xml:space="preserve">LADRILLO TOLETE </v>
          </cell>
          <cell r="C31" t="str">
            <v>UN</v>
          </cell>
          <cell r="E31">
            <v>170</v>
          </cell>
          <cell r="F31">
            <v>195.49999999999997</v>
          </cell>
          <cell r="G31">
            <v>221</v>
          </cell>
          <cell r="H31" t="str">
            <v>SALITRE</v>
          </cell>
        </row>
        <row r="32">
          <cell r="A32" t="str">
            <v>M0307</v>
          </cell>
          <cell r="B32" t="str">
            <v>LADRILLO HUECO Nº 5</v>
          </cell>
          <cell r="C32" t="str">
            <v>UN</v>
          </cell>
          <cell r="E32">
            <v>320</v>
          </cell>
          <cell r="F32">
            <v>368</v>
          </cell>
          <cell r="G32">
            <v>416</v>
          </cell>
          <cell r="H32" t="str">
            <v>SALITRE</v>
          </cell>
        </row>
        <row r="33">
          <cell r="A33" t="str">
            <v>M0311</v>
          </cell>
          <cell r="B33" t="str">
            <v xml:space="preserve">LADRILLO RECOCIDO </v>
          </cell>
          <cell r="C33" t="str">
            <v>UN</v>
          </cell>
          <cell r="E33">
            <v>120</v>
          </cell>
          <cell r="F33">
            <v>138</v>
          </cell>
          <cell r="G33">
            <v>156</v>
          </cell>
          <cell r="H33" t="str">
            <v>SAN JOSE</v>
          </cell>
        </row>
        <row r="34">
          <cell r="A34" t="str">
            <v>M0315</v>
          </cell>
          <cell r="B34" t="str">
            <v>TUBO  PVC 1 "</v>
          </cell>
          <cell r="C34" t="str">
            <v>ML</v>
          </cell>
          <cell r="E34">
            <v>1000</v>
          </cell>
          <cell r="F34">
            <v>1150</v>
          </cell>
          <cell r="G34">
            <v>1300</v>
          </cell>
        </row>
        <row r="35">
          <cell r="A35" t="str">
            <v>M0345</v>
          </cell>
          <cell r="B35" t="str">
            <v>TUBERIA GRES 8"</v>
          </cell>
          <cell r="C35" t="str">
            <v>ML</v>
          </cell>
          <cell r="E35">
            <v>6500</v>
          </cell>
          <cell r="F35">
            <v>7474.9999999999991</v>
          </cell>
          <cell r="G35">
            <v>8450</v>
          </cell>
          <cell r="H35" t="str">
            <v>EL SALITRE</v>
          </cell>
        </row>
        <row r="36">
          <cell r="A36" t="str">
            <v>M0400</v>
          </cell>
          <cell r="B36" t="str">
            <v>REJILLA .56X1</v>
          </cell>
          <cell r="C36" t="str">
            <v>UN</v>
          </cell>
          <cell r="E36">
            <v>60000</v>
          </cell>
          <cell r="F36">
            <v>69000</v>
          </cell>
          <cell r="G36">
            <v>78000</v>
          </cell>
          <cell r="H36" t="str">
            <v>COLREJILLAS</v>
          </cell>
        </row>
        <row r="37">
          <cell r="A37" t="str">
            <v>M0401</v>
          </cell>
          <cell r="B37" t="str">
            <v>TUBERIA DE CONCRETO 36"</v>
          </cell>
          <cell r="C37" t="str">
            <v>M</v>
          </cell>
          <cell r="E37">
            <v>90000</v>
          </cell>
          <cell r="F37">
            <v>103499.99999999999</v>
          </cell>
          <cell r="G37">
            <v>117000</v>
          </cell>
          <cell r="H37" t="str">
            <v>TITAN</v>
          </cell>
        </row>
        <row r="38">
          <cell r="A38" t="str">
            <v>M0402</v>
          </cell>
          <cell r="B38" t="str">
            <v>TUBERIA DE CONCRETO 24"</v>
          </cell>
          <cell r="C38" t="str">
            <v>M</v>
          </cell>
          <cell r="E38">
            <v>25000</v>
          </cell>
          <cell r="F38">
            <v>28749.999999999996</v>
          </cell>
          <cell r="G38">
            <v>32500</v>
          </cell>
        </row>
        <row r="39">
          <cell r="A39" t="str">
            <v>M0425</v>
          </cell>
          <cell r="B39" t="str">
            <v>PUNTILLA C/CABEZA</v>
          </cell>
          <cell r="C39" t="str">
            <v>LB</v>
          </cell>
          <cell r="E39">
            <v>650</v>
          </cell>
          <cell r="F39">
            <v>747.49999999999989</v>
          </cell>
          <cell r="G39">
            <v>845</v>
          </cell>
          <cell r="H39" t="str">
            <v>FERRETERIA JIMENEZ</v>
          </cell>
        </row>
        <row r="40">
          <cell r="A40" t="str">
            <v>M0428</v>
          </cell>
          <cell r="B40" t="str">
            <v>ALAMBRE</v>
          </cell>
          <cell r="C40" t="str">
            <v>KG</v>
          </cell>
          <cell r="E40">
            <v>1300</v>
          </cell>
          <cell r="F40">
            <v>1494.9999999999998</v>
          </cell>
          <cell r="G40">
            <v>1690</v>
          </cell>
        </row>
        <row r="41">
          <cell r="A41" t="str">
            <v>M0590</v>
          </cell>
          <cell r="B41" t="str">
            <v>ACERO F'Y = 4200 KG/CM2</v>
          </cell>
          <cell r="C41" t="str">
            <v>KG</v>
          </cell>
          <cell r="E41">
            <v>1562</v>
          </cell>
          <cell r="F41">
            <v>1796.3</v>
          </cell>
          <cell r="G41">
            <v>2030.6000000000001</v>
          </cell>
        </row>
        <row r="42">
          <cell r="A42" t="str">
            <v>M0600</v>
          </cell>
          <cell r="B42" t="str">
            <v>ACERO 60000</v>
          </cell>
          <cell r="C42" t="str">
            <v>KG</v>
          </cell>
          <cell r="E42">
            <v>1562</v>
          </cell>
          <cell r="F42">
            <v>1796.3</v>
          </cell>
          <cell r="G42">
            <v>2030.6000000000001</v>
          </cell>
          <cell r="H42" t="str">
            <v>FERRETERIA JIMENEZ</v>
          </cell>
        </row>
        <row r="43">
          <cell r="A43" t="str">
            <v>M0601</v>
          </cell>
          <cell r="B43" t="str">
            <v>ACERO 37000</v>
          </cell>
          <cell r="C43" t="str">
            <v>KG</v>
          </cell>
          <cell r="E43">
            <v>1330</v>
          </cell>
          <cell r="F43">
            <v>1529.4999999999998</v>
          </cell>
          <cell r="G43">
            <v>1729</v>
          </cell>
        </row>
        <row r="44">
          <cell r="A44" t="str">
            <v>M0602</v>
          </cell>
          <cell r="B44" t="str">
            <v>APOYO DE NEOPRENO</v>
          </cell>
          <cell r="C44" t="str">
            <v>UN</v>
          </cell>
          <cell r="E44">
            <v>110000</v>
          </cell>
          <cell r="F44">
            <v>126499.99999999999</v>
          </cell>
          <cell r="G44">
            <v>143000</v>
          </cell>
        </row>
        <row r="45">
          <cell r="A45" t="str">
            <v>M0650</v>
          </cell>
          <cell r="B45" t="str">
            <v>TELA ACRILICA</v>
          </cell>
          <cell r="C45" t="str">
            <v>M2</v>
          </cell>
          <cell r="E45">
            <v>1600</v>
          </cell>
          <cell r="F45">
            <v>1839.9999999999998</v>
          </cell>
          <cell r="G45">
            <v>2080</v>
          </cell>
        </row>
        <row r="46">
          <cell r="A46" t="str">
            <v>M0700</v>
          </cell>
          <cell r="B46" t="str">
            <v>GEOTEXTIL NT 1600</v>
          </cell>
          <cell r="C46" t="str">
            <v>M2</v>
          </cell>
          <cell r="E46">
            <v>1600</v>
          </cell>
          <cell r="F46">
            <v>1839.9999999999998</v>
          </cell>
          <cell r="G46">
            <v>2080</v>
          </cell>
          <cell r="H46" t="str">
            <v>FERRETERIA JIMENEZ</v>
          </cell>
        </row>
        <row r="47">
          <cell r="A47" t="str">
            <v>M0705</v>
          </cell>
          <cell r="B47" t="str">
            <v>ENTIBADO</v>
          </cell>
          <cell r="C47" t="str">
            <v>M2</v>
          </cell>
          <cell r="E47">
            <v>900</v>
          </cell>
          <cell r="F47">
            <v>1035</v>
          </cell>
          <cell r="G47">
            <v>1170</v>
          </cell>
        </row>
        <row r="48">
          <cell r="A48" t="str">
            <v>M0710</v>
          </cell>
          <cell r="B48" t="str">
            <v>IMPRIMANTE MC-70</v>
          </cell>
          <cell r="C48" t="str">
            <v>M2</v>
          </cell>
          <cell r="E48">
            <v>600</v>
          </cell>
          <cell r="F48">
            <v>690</v>
          </cell>
          <cell r="G48">
            <v>780</v>
          </cell>
          <cell r="H48" t="str">
            <v>FERRETERIA JIMENEZ</v>
          </cell>
        </row>
        <row r="49">
          <cell r="A49" t="str">
            <v>M0720</v>
          </cell>
          <cell r="B49" t="str">
            <v>BASE ASFALTICA</v>
          </cell>
          <cell r="C49" t="str">
            <v>M3</v>
          </cell>
          <cell r="E49">
            <v>90000</v>
          </cell>
          <cell r="F49">
            <v>103499.99999999999</v>
          </cell>
          <cell r="G49">
            <v>117000</v>
          </cell>
          <cell r="H49" t="str">
            <v>PLANTA</v>
          </cell>
        </row>
        <row r="50">
          <cell r="A50" t="str">
            <v>M0721</v>
          </cell>
          <cell r="B50" t="str">
            <v>RODADURA ASFALTICA</v>
          </cell>
          <cell r="C50" t="str">
            <v>M3</v>
          </cell>
          <cell r="E50">
            <v>110000</v>
          </cell>
          <cell r="F50">
            <v>126499.99999999999</v>
          </cell>
          <cell r="G50">
            <v>143000</v>
          </cell>
          <cell r="H50" t="str">
            <v>PLANTA</v>
          </cell>
        </row>
        <row r="51">
          <cell r="A51" t="str">
            <v>M0800</v>
          </cell>
          <cell r="B51" t="str">
            <v>FORMALETA</v>
          </cell>
          <cell r="C51" t="str">
            <v>GLOBAL</v>
          </cell>
          <cell r="E51">
            <v>10000</v>
          </cell>
          <cell r="F51">
            <v>11500</v>
          </cell>
          <cell r="G51">
            <v>13000</v>
          </cell>
        </row>
        <row r="52">
          <cell r="A52" t="str">
            <v>M0820</v>
          </cell>
          <cell r="B52" t="str">
            <v>FORMALETA BOXCULVERT</v>
          </cell>
          <cell r="C52" t="str">
            <v>GLOBAL</v>
          </cell>
          <cell r="E52">
            <v>25000</v>
          </cell>
          <cell r="F52">
            <v>28749.999999999996</v>
          </cell>
          <cell r="G52">
            <v>32500</v>
          </cell>
        </row>
        <row r="53">
          <cell r="A53" t="str">
            <v>M0822</v>
          </cell>
          <cell r="B53" t="str">
            <v>FORMALETA PAVIMENTO</v>
          </cell>
          <cell r="C53" t="str">
            <v>GLOBAL</v>
          </cell>
          <cell r="E53">
            <v>15000</v>
          </cell>
          <cell r="F53">
            <v>17250</v>
          </cell>
          <cell r="G53">
            <v>19500</v>
          </cell>
        </row>
        <row r="54">
          <cell r="A54" t="str">
            <v>M0823</v>
          </cell>
          <cell r="B54" t="str">
            <v>FORMALETA PLAC-RIOSTRA</v>
          </cell>
          <cell r="C54" t="str">
            <v>GLOBAL</v>
          </cell>
          <cell r="E54">
            <v>18000</v>
          </cell>
          <cell r="F54">
            <v>20700</v>
          </cell>
          <cell r="G54">
            <v>23400</v>
          </cell>
        </row>
        <row r="55">
          <cell r="A55" t="str">
            <v>M0825</v>
          </cell>
          <cell r="B55" t="str">
            <v>FORMALETA CAJONES /CAISSONS</v>
          </cell>
          <cell r="C55" t="str">
            <v>GLOBAL</v>
          </cell>
          <cell r="E55">
            <v>30000</v>
          </cell>
          <cell r="F55">
            <v>34500</v>
          </cell>
          <cell r="G55">
            <v>39000</v>
          </cell>
        </row>
        <row r="56">
          <cell r="A56" t="str">
            <v>M0827</v>
          </cell>
          <cell r="B56" t="str">
            <v>FORMALETA CUNETAS</v>
          </cell>
          <cell r="C56" t="str">
            <v>GLOBAL</v>
          </cell>
          <cell r="E56">
            <v>3000</v>
          </cell>
          <cell r="F56">
            <v>3449.9999999999995</v>
          </cell>
          <cell r="G56">
            <v>3900</v>
          </cell>
        </row>
        <row r="57">
          <cell r="A57" t="str">
            <v>M0828</v>
          </cell>
          <cell r="B57" t="str">
            <v>FORMALETA SARDINELES</v>
          </cell>
          <cell r="C57" t="str">
            <v>GLOBAL</v>
          </cell>
          <cell r="E57">
            <v>5000</v>
          </cell>
          <cell r="F57">
            <v>5750</v>
          </cell>
          <cell r="G57">
            <v>6500</v>
          </cell>
        </row>
        <row r="58">
          <cell r="A58" t="str">
            <v>M0830</v>
          </cell>
          <cell r="B58" t="str">
            <v>FORMALETA VIGAS 20-30 M</v>
          </cell>
          <cell r="C58" t="str">
            <v>GLOBAL</v>
          </cell>
          <cell r="E58">
            <v>25000</v>
          </cell>
          <cell r="F58">
            <v>28749.999999999996</v>
          </cell>
          <cell r="G58">
            <v>32500</v>
          </cell>
        </row>
        <row r="59">
          <cell r="A59" t="str">
            <v>M0832</v>
          </cell>
          <cell r="B59" t="str">
            <v>FORMALETA VIGAS &gt; 30 M</v>
          </cell>
          <cell r="C59" t="str">
            <v>GLOBAL</v>
          </cell>
          <cell r="E59">
            <v>35000</v>
          </cell>
          <cell r="F59">
            <v>40250</v>
          </cell>
          <cell r="G59">
            <v>45500</v>
          </cell>
        </row>
        <row r="60">
          <cell r="A60" t="str">
            <v>M0850</v>
          </cell>
          <cell r="B60" t="str">
            <v>TUBO METALICO 10"</v>
          </cell>
          <cell r="C60" t="str">
            <v>ML</v>
          </cell>
          <cell r="E60">
            <v>60000</v>
          </cell>
          <cell r="F60">
            <v>69000</v>
          </cell>
          <cell r="G60">
            <v>78000</v>
          </cell>
        </row>
        <row r="61">
          <cell r="A61" t="str">
            <v>M0900</v>
          </cell>
          <cell r="B61" t="str">
            <v>LODO BENTONITICO</v>
          </cell>
          <cell r="C61" t="str">
            <v>KG</v>
          </cell>
          <cell r="E61">
            <v>120</v>
          </cell>
          <cell r="F61">
            <v>138</v>
          </cell>
          <cell r="G61">
            <v>156</v>
          </cell>
        </row>
        <row r="62">
          <cell r="A62" t="str">
            <v>M0905</v>
          </cell>
        </row>
        <row r="63">
          <cell r="A63" t="str">
            <v>M9999</v>
          </cell>
        </row>
        <row r="68">
          <cell r="A68" t="str">
            <v>CODIGO</v>
          </cell>
          <cell r="B68" t="str">
            <v>DESCRIPCION</v>
          </cell>
          <cell r="C68" t="str">
            <v>MARCA</v>
          </cell>
          <cell r="D68" t="str">
            <v>TIPO</v>
          </cell>
          <cell r="E68" t="str">
            <v>ZONA 1</v>
          </cell>
          <cell r="F68" t="str">
            <v>ZONA 2</v>
          </cell>
          <cell r="G68" t="str">
            <v>ZONA3</v>
          </cell>
        </row>
        <row r="69">
          <cell r="A69" t="str">
            <v>Q0002</v>
          </cell>
          <cell r="B69" t="str">
            <v>RETROEXCAVADORA</v>
          </cell>
          <cell r="C69" t="str">
            <v>CASE</v>
          </cell>
          <cell r="D69" t="str">
            <v>-</v>
          </cell>
          <cell r="E69">
            <v>50000</v>
          </cell>
          <cell r="F69">
            <v>57499.999999999993</v>
          </cell>
          <cell r="G69">
            <v>65000</v>
          </cell>
        </row>
        <row r="70">
          <cell r="A70" t="str">
            <v>Q0003</v>
          </cell>
          <cell r="B70" t="str">
            <v>MOTONIVELADORA</v>
          </cell>
          <cell r="C70" t="str">
            <v>CASE</v>
          </cell>
          <cell r="D70" t="str">
            <v>-</v>
          </cell>
          <cell r="E70">
            <v>40000</v>
          </cell>
          <cell r="F70">
            <v>46000</v>
          </cell>
          <cell r="G70">
            <v>52000</v>
          </cell>
        </row>
        <row r="71">
          <cell r="A71" t="str">
            <v>Q0004</v>
          </cell>
          <cell r="B71" t="str">
            <v>BULLDOZER</v>
          </cell>
          <cell r="C71" t="str">
            <v>CASE</v>
          </cell>
          <cell r="D71" t="str">
            <v>-</v>
          </cell>
          <cell r="E71">
            <v>55000</v>
          </cell>
          <cell r="F71">
            <v>63249.999999999993</v>
          </cell>
          <cell r="G71">
            <v>71500</v>
          </cell>
        </row>
        <row r="72">
          <cell r="A72" t="str">
            <v>Q0006</v>
          </cell>
          <cell r="B72" t="str">
            <v>FINISHER</v>
          </cell>
          <cell r="D72" t="str">
            <v>-</v>
          </cell>
          <cell r="E72">
            <v>80000</v>
          </cell>
          <cell r="F72">
            <v>92000</v>
          </cell>
          <cell r="G72">
            <v>104000</v>
          </cell>
        </row>
        <row r="73">
          <cell r="A73" t="str">
            <v>Q0010</v>
          </cell>
          <cell r="B73" t="str">
            <v xml:space="preserve">VOLQUETA </v>
          </cell>
          <cell r="C73" t="str">
            <v>KODIAC</v>
          </cell>
          <cell r="D73" t="str">
            <v>-</v>
          </cell>
          <cell r="E73">
            <v>20000</v>
          </cell>
          <cell r="F73">
            <v>23000</v>
          </cell>
          <cell r="G73">
            <v>26000</v>
          </cell>
        </row>
        <row r="74">
          <cell r="A74" t="str">
            <v>Q0012</v>
          </cell>
          <cell r="B74" t="str">
            <v>VIBRADOR DE CONCRETO</v>
          </cell>
          <cell r="C74" t="str">
            <v>SIMA</v>
          </cell>
          <cell r="D74" t="str">
            <v>-</v>
          </cell>
          <cell r="E74">
            <v>2200</v>
          </cell>
          <cell r="F74">
            <v>2530</v>
          </cell>
          <cell r="G74">
            <v>2860</v>
          </cell>
        </row>
        <row r="75">
          <cell r="A75" t="str">
            <v>Q0013</v>
          </cell>
          <cell r="B75" t="str">
            <v>CARROTANQUE IRRIGADOR</v>
          </cell>
          <cell r="C75" t="str">
            <v>FORD</v>
          </cell>
          <cell r="D75" t="str">
            <v>-</v>
          </cell>
          <cell r="E75">
            <v>25000</v>
          </cell>
          <cell r="F75">
            <v>28749.999999999996</v>
          </cell>
          <cell r="G75">
            <v>32500</v>
          </cell>
        </row>
        <row r="76">
          <cell r="A76" t="str">
            <v>Q0020</v>
          </cell>
          <cell r="B76" t="str">
            <v>VIBRO COMPACTADOR</v>
          </cell>
          <cell r="C76" t="str">
            <v>CASE</v>
          </cell>
          <cell r="D76" t="str">
            <v>-</v>
          </cell>
          <cell r="E76">
            <v>35000</v>
          </cell>
          <cell r="F76">
            <v>40250</v>
          </cell>
          <cell r="G76">
            <v>45500</v>
          </cell>
        </row>
        <row r="77">
          <cell r="A77" t="str">
            <v>Q0023</v>
          </cell>
          <cell r="B77" t="str">
            <v>MEZCLADORA</v>
          </cell>
          <cell r="C77" t="str">
            <v>SEMCO</v>
          </cell>
          <cell r="D77" t="str">
            <v>-</v>
          </cell>
          <cell r="E77">
            <v>5500</v>
          </cell>
          <cell r="F77">
            <v>6324.9999999999991</v>
          </cell>
          <cell r="G77">
            <v>7150</v>
          </cell>
        </row>
        <row r="78">
          <cell r="A78" t="str">
            <v>Q0025</v>
          </cell>
          <cell r="B78" t="str">
            <v>MOTOBOMBA</v>
          </cell>
          <cell r="C78" t="str">
            <v>YAMAHA</v>
          </cell>
          <cell r="D78" t="str">
            <v>-</v>
          </cell>
          <cell r="E78">
            <v>2500</v>
          </cell>
          <cell r="F78">
            <v>2875</v>
          </cell>
          <cell r="G78">
            <v>3250</v>
          </cell>
        </row>
        <row r="79">
          <cell r="A79" t="str">
            <v>Q0026</v>
          </cell>
          <cell r="B79" t="str">
            <v>MOTOBOMBA 4"</v>
          </cell>
          <cell r="C79" t="str">
            <v>YAMAHA</v>
          </cell>
          <cell r="D79" t="str">
            <v>-</v>
          </cell>
          <cell r="E79">
            <v>30000</v>
          </cell>
          <cell r="F79">
            <v>34500</v>
          </cell>
          <cell r="G79">
            <v>39000</v>
          </cell>
        </row>
        <row r="80">
          <cell r="A80" t="str">
            <v>Q0027</v>
          </cell>
          <cell r="B80" t="str">
            <v>MOTOBOMBA PILOTES</v>
          </cell>
          <cell r="C80" t="str">
            <v>YAMAHA</v>
          </cell>
          <cell r="D80" t="str">
            <v>-</v>
          </cell>
          <cell r="E80">
            <v>6000</v>
          </cell>
          <cell r="F80">
            <v>6899.9999999999991</v>
          </cell>
          <cell r="G80">
            <v>7800</v>
          </cell>
        </row>
        <row r="81">
          <cell r="A81" t="str">
            <v>Q0028</v>
          </cell>
          <cell r="B81" t="str">
            <v>MOTOSIERRA</v>
          </cell>
          <cell r="C81" t="str">
            <v>SHEEL</v>
          </cell>
          <cell r="D81" t="str">
            <v>-</v>
          </cell>
          <cell r="E81">
            <v>21000</v>
          </cell>
          <cell r="F81">
            <v>24149.999999999996</v>
          </cell>
          <cell r="G81">
            <v>27300</v>
          </cell>
        </row>
        <row r="82">
          <cell r="A82" t="str">
            <v>Q0035</v>
          </cell>
          <cell r="B82" t="str">
            <v>BENITIN</v>
          </cell>
          <cell r="C82" t="str">
            <v>TANDEN</v>
          </cell>
          <cell r="D82" t="str">
            <v>-</v>
          </cell>
          <cell r="E82">
            <v>5000</v>
          </cell>
          <cell r="F82">
            <v>5750</v>
          </cell>
          <cell r="G82">
            <v>6500</v>
          </cell>
        </row>
        <row r="83">
          <cell r="A83" t="str">
            <v>Q0087</v>
          </cell>
          <cell r="B83" t="str">
            <v>PLACA VIBRATORIA</v>
          </cell>
          <cell r="C83" t="str">
            <v>SEMCO</v>
          </cell>
          <cell r="D83" t="str">
            <v>-</v>
          </cell>
          <cell r="E83">
            <v>1500</v>
          </cell>
          <cell r="F83">
            <v>1724.9999999999998</v>
          </cell>
          <cell r="G83">
            <v>1950</v>
          </cell>
        </row>
        <row r="84">
          <cell r="A84" t="str">
            <v>Q0090</v>
          </cell>
          <cell r="B84" t="str">
            <v>PILOTEADORA</v>
          </cell>
          <cell r="C84" t="str">
            <v>-</v>
          </cell>
          <cell r="D84" t="str">
            <v>-</v>
          </cell>
          <cell r="E84">
            <v>60000</v>
          </cell>
          <cell r="F84">
            <v>69000</v>
          </cell>
          <cell r="G84">
            <v>78000</v>
          </cell>
        </row>
        <row r="85">
          <cell r="A85" t="str">
            <v>Q0099</v>
          </cell>
          <cell r="B85" t="str">
            <v>HERRAMIENTA MENOR</v>
          </cell>
          <cell r="C85" t="str">
            <v>-</v>
          </cell>
          <cell r="D85" t="str">
            <v>-</v>
          </cell>
          <cell r="E85" t="str">
            <v>GLOBAL</v>
          </cell>
          <cell r="F85" t="str">
            <v>GLOBAL</v>
          </cell>
          <cell r="G85" t="str">
            <v>GLOBAL</v>
          </cell>
        </row>
        <row r="86">
          <cell r="A86" t="str">
            <v>Q0103</v>
          </cell>
          <cell r="B86" t="str">
            <v>EQUIPO DE TOPOGRAFIA</v>
          </cell>
          <cell r="C86" t="str">
            <v>TRIMBLE</v>
          </cell>
          <cell r="D86" t="str">
            <v>-</v>
          </cell>
          <cell r="E86">
            <v>3000</v>
          </cell>
          <cell r="F86">
            <v>3449.9999999999995</v>
          </cell>
          <cell r="G86">
            <v>3900</v>
          </cell>
        </row>
        <row r="87">
          <cell r="A87" t="str">
            <v>Q0106</v>
          </cell>
          <cell r="B87" t="str">
            <v>COMPRESOR</v>
          </cell>
          <cell r="C87" t="str">
            <v>INGERSOL</v>
          </cell>
          <cell r="D87" t="str">
            <v>-</v>
          </cell>
          <cell r="E87">
            <v>3750</v>
          </cell>
          <cell r="F87">
            <v>4312.5</v>
          </cell>
          <cell r="G87">
            <v>4875</v>
          </cell>
        </row>
        <row r="88">
          <cell r="A88" t="str">
            <v>Q0107</v>
          </cell>
          <cell r="B88" t="str">
            <v>FORMALETA PAVIMENTO</v>
          </cell>
          <cell r="C88" t="str">
            <v>-</v>
          </cell>
          <cell r="D88" t="str">
            <v>-</v>
          </cell>
          <cell r="E88">
            <v>1000</v>
          </cell>
          <cell r="F88">
            <v>1150</v>
          </cell>
          <cell r="G88">
            <v>1300</v>
          </cell>
        </row>
        <row r="89">
          <cell r="A89" t="str">
            <v>Q0108</v>
          </cell>
          <cell r="B89" t="str">
            <v>FORMALETA TUBOS</v>
          </cell>
          <cell r="D89" t="str">
            <v>-</v>
          </cell>
          <cell r="E89">
            <v>5000</v>
          </cell>
          <cell r="F89">
            <v>5750</v>
          </cell>
          <cell r="G89">
            <v>6500</v>
          </cell>
        </row>
        <row r="90">
          <cell r="A90" t="str">
            <v>Q0109</v>
          </cell>
          <cell r="B90" t="str">
            <v>FORMALETA SARDINEL</v>
          </cell>
          <cell r="C90" t="str">
            <v>-</v>
          </cell>
          <cell r="D90" t="str">
            <v>-</v>
          </cell>
          <cell r="E90">
            <v>1000</v>
          </cell>
          <cell r="F90">
            <v>1150</v>
          </cell>
          <cell r="G90">
            <v>1300</v>
          </cell>
        </row>
        <row r="91">
          <cell r="A91" t="str">
            <v>Q0110</v>
          </cell>
          <cell r="B91" t="str">
            <v>FORMALETA</v>
          </cell>
          <cell r="C91" t="str">
            <v>-</v>
          </cell>
          <cell r="E91" t="str">
            <v>GLOBAL</v>
          </cell>
          <cell r="F91" t="str">
            <v>GLOBAL</v>
          </cell>
          <cell r="G91" t="str">
            <v>GLOBAL</v>
          </cell>
        </row>
        <row r="92">
          <cell r="A92" t="str">
            <v>Q0120</v>
          </cell>
          <cell r="B92" t="str">
            <v>TRANSPORTE COMIS TOP.</v>
          </cell>
          <cell r="C92" t="str">
            <v>-</v>
          </cell>
          <cell r="D92" t="str">
            <v>-</v>
          </cell>
          <cell r="E92" t="str">
            <v>GLOBAL</v>
          </cell>
        </row>
        <row r="93">
          <cell r="A93" t="str">
            <v>Q0130</v>
          </cell>
          <cell r="B93" t="str">
            <v>PLUMA</v>
          </cell>
          <cell r="C93" t="str">
            <v>-</v>
          </cell>
          <cell r="D93" t="str">
            <v>-</v>
          </cell>
          <cell r="E93">
            <v>3000</v>
          </cell>
          <cell r="F93">
            <v>3449.9999999999995</v>
          </cell>
          <cell r="G93">
            <v>3900</v>
          </cell>
        </row>
        <row r="94">
          <cell r="A94" t="str">
            <v>Q0140</v>
          </cell>
          <cell r="B94" t="str">
            <v>PALA CON MARTILLO 5 TN (PILOTES MET)</v>
          </cell>
          <cell r="C94" t="str">
            <v>-</v>
          </cell>
          <cell r="D94" t="str">
            <v>-</v>
          </cell>
          <cell r="E94">
            <v>40000</v>
          </cell>
          <cell r="F94">
            <v>46000</v>
          </cell>
          <cell r="G94">
            <v>52000</v>
          </cell>
        </row>
        <row r="95">
          <cell r="A95" t="str">
            <v>Q0145</v>
          </cell>
          <cell r="B95" t="str">
            <v>TALADRO</v>
          </cell>
          <cell r="C95" t="str">
            <v>-</v>
          </cell>
          <cell r="D95" t="str">
            <v>-</v>
          </cell>
          <cell r="E95">
            <v>25000</v>
          </cell>
          <cell r="F95">
            <v>28749.999999999996</v>
          </cell>
          <cell r="G95">
            <v>32500</v>
          </cell>
        </row>
        <row r="96">
          <cell r="A96" t="str">
            <v>Q0148</v>
          </cell>
          <cell r="B96" t="str">
            <v>BOMBA DE PISTON</v>
          </cell>
          <cell r="C96" t="str">
            <v>-</v>
          </cell>
          <cell r="D96" t="str">
            <v>-</v>
          </cell>
          <cell r="E96">
            <v>10000</v>
          </cell>
          <cell r="F96">
            <v>11500</v>
          </cell>
          <cell r="G96">
            <v>13000</v>
          </cell>
        </row>
        <row r="97">
          <cell r="A97" t="str">
            <v>Q0150</v>
          </cell>
          <cell r="B97" t="str">
            <v>MALACATES O MARTILLO</v>
          </cell>
          <cell r="C97" t="str">
            <v>-</v>
          </cell>
          <cell r="D97" t="str">
            <v>-</v>
          </cell>
          <cell r="E97">
            <v>20000</v>
          </cell>
          <cell r="F97">
            <v>23000</v>
          </cell>
          <cell r="G97">
            <v>26000</v>
          </cell>
        </row>
        <row r="98">
          <cell r="A98" t="str">
            <v>Q9999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
      <sheetName val="INV"/>
      <sheetName val="AASHTO"/>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DICIONAL"/>
      <sheetName val="BASE"/>
      <sheetName val="ACTA mod"/>
      <sheetName val="ACTA REC PARCIAL"/>
      <sheetName val="ACTA RECIBO FINAL"/>
      <sheetName val="ACTA DE LIQUIDACION"/>
      <sheetName val="tramo a-b tablones boyaca"/>
      <sheetName val="TABLONES LOS CEIBOS TRAMO B-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propuesta"/>
      <sheetName val="PRESUPUESTO"/>
      <sheetName val="ANALISIS"/>
      <sheetName val="INSUMOS"/>
      <sheetName val="INSUM CLASIF"/>
      <sheetName val="CRONOGRAMA"/>
      <sheetName val="CostosAdmin"/>
      <sheetName val="F.Prestacional"/>
      <sheetName val="FORMATOS"/>
      <sheetName val="oficial"/>
      <sheetName val="A.I.U."/>
      <sheetName val="EXP FORM 2- OBRA 12 "/>
      <sheetName val="SALARIOS"/>
      <sheetName val="Hoja3"/>
    </sheetNames>
    <sheetDataSet>
      <sheetData sheetId="0"/>
      <sheetData sheetId="1"/>
      <sheetData sheetId="2">
        <row r="1">
          <cell r="G1">
            <v>404626681</v>
          </cell>
        </row>
        <row r="80">
          <cell r="F80">
            <v>0.05</v>
          </cell>
        </row>
      </sheetData>
      <sheetData sheetId="3"/>
      <sheetData sheetId="4">
        <row r="6">
          <cell r="P6">
            <v>421648639.70000011</v>
          </cell>
        </row>
      </sheetData>
      <sheetData sheetId="5"/>
      <sheetData sheetId="6">
        <row r="21">
          <cell r="G21">
            <v>0</v>
          </cell>
        </row>
        <row r="22">
          <cell r="F22">
            <v>93372054</v>
          </cell>
        </row>
      </sheetData>
      <sheetData sheetId="7"/>
      <sheetData sheetId="8">
        <row r="10">
          <cell r="E10">
            <v>4730</v>
          </cell>
        </row>
      </sheetData>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dice"/>
      <sheetName val="PR-01"/>
      <sheetName val="PR-02"/>
      <sheetName val="PR-03"/>
      <sheetName val="PR-04"/>
      <sheetName val="Entidades Financiadoras"/>
      <sheetName val="Control"/>
      <sheetName val="tipos_entidad"/>
      <sheetName val="tipo_recurso"/>
      <sheetName val="Indicadores de Ciencia"/>
      <sheetName val="Indicadores de Empleo"/>
      <sheetName val="Indicadores de Eficiencia"/>
      <sheetName val="Unidades"/>
      <sheetName val="Indicadores de Producto"/>
      <sheetName val="Indicadores de Impacto"/>
      <sheetName val="Indicadores Gestión"/>
      <sheetName val="Listado"/>
      <sheetName val="Hoja1"/>
    </sheetNames>
    <sheetDataSet>
      <sheetData sheetId="0"/>
      <sheetData sheetId="1"/>
      <sheetData sheetId="2">
        <row r="4">
          <cell r="A4" t="str">
            <v>Fuente de Financiación</v>
          </cell>
        </row>
      </sheetData>
      <sheetData sheetId="3">
        <row r="4">
          <cell r="A4" t="str">
            <v>Tipo de Entidad</v>
          </cell>
        </row>
      </sheetData>
      <sheetData sheetId="4"/>
      <sheetData sheetId="5">
        <row r="1">
          <cell r="A1" t="str">
            <v>AERONAUTICA CIVIL</v>
          </cell>
        </row>
        <row r="2">
          <cell r="A2" t="str">
            <v>AGENCIA NACIONAL DE HIDROCARBUROS- ANH UAE</v>
          </cell>
        </row>
        <row r="3">
          <cell r="A3" t="str">
            <v>AGENCIA PRESIDENCIAL PARA LA ACCION SOCIAL Y COOPERACION INTERNACIONAL  ACCION SOCIAL</v>
          </cell>
        </row>
        <row r="4">
          <cell r="A4" t="str">
            <v>ARCHIVO GENERAL DE LA NACION</v>
          </cell>
        </row>
        <row r="5">
          <cell r="A5" t="str">
            <v>ARMADA</v>
          </cell>
        </row>
        <row r="6">
          <cell r="A6" t="str">
            <v>ARTESANIAS DE COLOMBIA S.A.</v>
          </cell>
        </row>
        <row r="7">
          <cell r="A7" t="str">
            <v>AUDITORIA GENERAL DE LA REPUBLICA</v>
          </cell>
        </row>
        <row r="8">
          <cell r="A8" t="str">
            <v>BANCO AGRARIO</v>
          </cell>
        </row>
        <row r="9">
          <cell r="A9" t="str">
            <v>BIBLIOTECA PUBLICA PILOTO DE MEDELLIN PARA AMERICA LATINA</v>
          </cell>
        </row>
        <row r="10">
          <cell r="A10" t="str">
            <v>CAJA DE PREVISION SOCIAL DE COMUNICACIONES (CAPRECOM)</v>
          </cell>
        </row>
        <row r="11">
          <cell r="A11" t="str">
            <v>CAJA DE RETIRO DE LAS FUERZAS MILITARES</v>
          </cell>
        </row>
        <row r="12">
          <cell r="A12" t="str">
            <v>CAJA DE SUELDOS DE RETIRO DE LA POLICIA NACIONAL</v>
          </cell>
        </row>
        <row r="13">
          <cell r="A13" t="str">
            <v>CAMARA DE REPRESENTANTES</v>
          </cell>
        </row>
        <row r="14">
          <cell r="A14" t="str">
            <v>CENTRO DERMATOLOGICO "FEDERICO LLERAS ACOSTA"</v>
          </cell>
        </row>
        <row r="15">
          <cell r="A15" t="str">
            <v>CLUB MILITAR DE OFICIALES</v>
          </cell>
        </row>
        <row r="16">
          <cell r="A16" t="str">
            <v>COLEGIO BOYACA</v>
          </cell>
        </row>
        <row r="17">
          <cell r="A17" t="str">
            <v>COLEGIO INTEGRADO NACIONAL "ORIENTE DE CALDAS"</v>
          </cell>
        </row>
        <row r="18">
          <cell r="A18" t="str">
            <v>COLEGIO MAYOR DE ANTIOQUIA</v>
          </cell>
        </row>
        <row r="19">
          <cell r="A19" t="str">
            <v>COLEGIO MAYOR DE BOLIVAR</v>
          </cell>
        </row>
        <row r="20">
          <cell r="A20" t="str">
            <v>COLEGIO MAYOR DEL CAUCA</v>
          </cell>
        </row>
        <row r="21">
          <cell r="A21" t="str">
            <v>COMANDO GENERAL</v>
          </cell>
        </row>
        <row r="22">
          <cell r="A22" t="str">
            <v>COMISION DE REGULACION DE ENERGIA Y GAS - CREG</v>
          </cell>
        </row>
        <row r="23">
          <cell r="A23" t="str">
            <v>COMISION NACIONAL DE TELEVISION</v>
          </cell>
        </row>
        <row r="24">
          <cell r="A24" t="str">
            <v>COMISION NACIONAL DEL SERVICIO CIVIL  - GESTION GENERAL</v>
          </cell>
        </row>
        <row r="25">
          <cell r="A25" t="str">
            <v>COMISIONADO NACIONAL PARA LA POLICIA</v>
          </cell>
        </row>
        <row r="26">
          <cell r="A26" t="str">
            <v>CONSEJO DE ESTADO</v>
          </cell>
        </row>
        <row r="27">
          <cell r="A27" t="str">
            <v>CONSEJO SUPERIOR DE LA JUDICATURA</v>
          </cell>
        </row>
        <row r="28">
          <cell r="A28" t="str">
            <v>CONTADURIA GENERAL DE LA NACION</v>
          </cell>
        </row>
        <row r="29">
          <cell r="A29" t="str">
            <v>CONTRALORIA GENERAL DE LA REPUBLICA  - GESTION GENERAL</v>
          </cell>
        </row>
        <row r="30">
          <cell r="A30" t="str">
            <v>CORPORACION AUTONOMA REGIONAL DE BOYACA - CORPOBOYACA</v>
          </cell>
        </row>
        <row r="31">
          <cell r="A31" t="str">
            <v>CORPORACION AUTONOMA REGIONAL DE CALDAS (CORPOCALDAS)</v>
          </cell>
        </row>
        <row r="32">
          <cell r="A32" t="str">
            <v>CORPORACION AUTONOMA REGIONAL DE CHIVOR - CORPOCHIVOR</v>
          </cell>
        </row>
        <row r="33">
          <cell r="A33" t="str">
            <v>CORPORACION AUTONOMA REGIONAL DE CUNDINAMARCA - CAR -</v>
          </cell>
        </row>
        <row r="34">
          <cell r="A34" t="str">
            <v>CORPORACION AUTONOMA REGIONAL DE DEFENSA DE LA MESETA DE BUCARAMANGA (CDMB)</v>
          </cell>
        </row>
        <row r="35">
          <cell r="A35" t="str">
            <v>CORPORACION AUTONOMA REGIONAL DE LA FRONTERA NORORIENTAL (CORPONOR)</v>
          </cell>
        </row>
        <row r="36">
          <cell r="A36" t="str">
            <v>CORPORACION AUTONOMA REGIONAL DE LA GUAJIRA (CORPOGUAJIRA)</v>
          </cell>
        </row>
        <row r="37">
          <cell r="A37" t="str">
            <v>CORPORACION AUTONOMA REGIONAL DE LA ORINOQUIA - CORPORINOQUIA</v>
          </cell>
        </row>
        <row r="38">
          <cell r="A38" t="str">
            <v>CORPORACION AUTONOMA REGIONAL DE LAS CUENCAS DE LOS RIOS RIONEGRO Y NARE (CORNARE)</v>
          </cell>
        </row>
        <row r="39">
          <cell r="A39" t="str">
            <v>CORPORACION AUTONOMA REGIONAL DE LOS VALLES DEL SINU Y SAN JORGE (CVS)</v>
          </cell>
        </row>
        <row r="40">
          <cell r="A40" t="str">
            <v>CORPORACION AUTONOMA REGIONAL DE NARINO (CORPONARINO)</v>
          </cell>
        </row>
        <row r="41">
          <cell r="A41" t="str">
            <v>CORPORACION AUTONOMA REGIONAL DE RISARALDA (CARDER)</v>
          </cell>
        </row>
        <row r="42">
          <cell r="A42" t="str">
            <v>CORPORACION AUTONOMA REGIONAL DE SANTANDER - CAS</v>
          </cell>
        </row>
        <row r="43">
          <cell r="A43" t="str">
            <v>CORPORACION AUTONOMA REGIONAL DE SUCRE - CARSUCRE</v>
          </cell>
        </row>
        <row r="44">
          <cell r="A44" t="str">
            <v>CORPORACION AUTONOMA REGIONAL DEL ALTO MAGDALENA - CAM</v>
          </cell>
        </row>
        <row r="45">
          <cell r="A45" t="str">
            <v>CORPORACION AUTONOMA REGIONAL DEL ATLANTICO - CRA</v>
          </cell>
        </row>
        <row r="46">
          <cell r="A46" t="str">
            <v>CORPORACION AUTONOMA REGIONAL DEL CANAL DEL DIQUE - CARDIQUE</v>
          </cell>
        </row>
        <row r="47">
          <cell r="A47" t="str">
            <v>CORPORACION AUTONOMA REGIONAL DEL CAUCA (CRC)</v>
          </cell>
        </row>
        <row r="48">
          <cell r="A48" t="str">
            <v>CORPORACION AUTONOMA REGIONAL DEL CENTRO DE ANTIOQUIA - CORANTIOQUIA</v>
          </cell>
        </row>
        <row r="49">
          <cell r="A49" t="str">
            <v>CORPORACION AUTONOMA REGIONAL DEL CESAR (CORPOCESAR)</v>
          </cell>
        </row>
        <row r="50">
          <cell r="A50" t="str">
            <v>CORPORACION AUTONOMA REGIONAL DEL GUAVIO - CORPOGUAVIO</v>
          </cell>
        </row>
        <row r="51">
          <cell r="A51" t="str">
            <v>CORPORACION AUTONOMA REGIONAL DEL MAGDALENA (CORPAMAG)</v>
          </cell>
        </row>
        <row r="52">
          <cell r="A52" t="str">
            <v>CORPORACION AUTONOMA REGIONAL DEL QUINDIO (CRQ)</v>
          </cell>
        </row>
        <row r="53">
          <cell r="A53" t="str">
            <v>CORPORACION AUTONOMA REGIONAL DEL SUR DE BOLIVAR - CSB</v>
          </cell>
        </row>
        <row r="54">
          <cell r="A54" t="str">
            <v>CORPORACION AUTONOMA REGIONAL DEL TOLIMA (CORTOLIMA)</v>
          </cell>
        </row>
        <row r="55">
          <cell r="A55" t="str">
            <v>CORPORACION AUTONOMA REGIONAL DEL VALLE DEL CAUCA (CVC)</v>
          </cell>
        </row>
        <row r="56">
          <cell r="A56" t="str">
            <v>CORPORACION AUTONOMA REGIONAL PARA EL DESARROLLO SOSTENIBLE DE LA MOJANA Y EL SAN JORGE - COPOMOJANA</v>
          </cell>
        </row>
        <row r="57">
          <cell r="A57" t="str">
            <v>CORPORACION AUTONOMA REGIONAL PARA EL DESARROLLO SOSTENIBLE DEL NORTE Y ORIENTE DE LA AMAZONIA - CDA</v>
          </cell>
        </row>
        <row r="58">
          <cell r="A58" t="str">
            <v>CORPORACION NACIONAL PARA EL DESARROLLO SOSTENIBLE DEL CHOCO (CODECHOCO)</v>
          </cell>
        </row>
        <row r="59">
          <cell r="A59" t="str">
            <v>CORPORACION NACIONAL PARA LA RECONSTRUCCION DE LA CUENCA DEL RIO PAEZ Y ZONAS ALEDAÑAS - NASAKIWE</v>
          </cell>
        </row>
        <row r="60">
          <cell r="A60" t="str">
            <v>CORPORACION PARA EL DESARROLLO SOSTENIBLE DEL ARCHIPIELAGO DE SAN ANDRES, PROVIDENCIA Y SANTA CATALINA - CORALINA</v>
          </cell>
        </row>
        <row r="61">
          <cell r="A61" t="str">
            <v>CORPORACION PARA EL DESARROLLO SOSTENIBLE DEL AREA DE MANEJO ESPECIAL LA MACARENA - CORMACARENA</v>
          </cell>
        </row>
        <row r="62">
          <cell r="A62" t="str">
            <v>CORPORACION PARA EL DESARROLLO SOSTENIBLE DEL SUR DE LA AMAZONIA - CORPOAMAZONIA</v>
          </cell>
        </row>
        <row r="63">
          <cell r="A63" t="str">
            <v>CORPORACION REGIONAL PARA EL DESARROLLO SOSTENIBLE DE URABA (CORPOURABA)</v>
          </cell>
        </row>
        <row r="64">
          <cell r="A64" t="str">
            <v>CORTE CONSTITUCIONAL</v>
          </cell>
        </row>
        <row r="65">
          <cell r="A65" t="str">
            <v>CORTE SUPREMA DE JUSTICIA</v>
          </cell>
        </row>
        <row r="66">
          <cell r="A66" t="str">
            <v>DEFENSA CIVIL COLOMBIANA</v>
          </cell>
        </row>
        <row r="67">
          <cell r="A67" t="str">
            <v>DEFENSORIA DEL PUEBLO</v>
          </cell>
        </row>
        <row r="68">
          <cell r="A68" t="str">
            <v>DEPARTAMENTO ADMINISTRATIVO DE LA FUNCION PUBLICA - GESTION GENERAL</v>
          </cell>
        </row>
        <row r="69">
          <cell r="A69" t="str">
            <v>DEPARTAMENTO ADMINISTRATIVO DE SEGURIDAD (DAS) - GESTION GENERAL</v>
          </cell>
        </row>
        <row r="70">
          <cell r="A70" t="str">
            <v>DEPARTAMENTO ADMINISTRATIVO NACIONAL DE ESTADISTICA (DANE) - GESTION GENERAL</v>
          </cell>
        </row>
        <row r="71">
          <cell r="A71" t="str">
            <v>DEPARTAMENTO ADMINISTRATIVO NACIONAL DE LA ECONOMIA SOLIDARIA GESTION GENERAL</v>
          </cell>
        </row>
        <row r="72">
          <cell r="A72" t="str">
            <v>DEPARTAMENTO NACIONAL DE PLANEACION  - GESTION GENERAL</v>
          </cell>
        </row>
        <row r="73">
          <cell r="A73" t="str">
            <v>DERECHO DE AUTOR</v>
          </cell>
        </row>
        <row r="74">
          <cell r="A74" t="str">
            <v>DIRECCION DE IMPUESTOS Y ADUANAS NACIONALES</v>
          </cell>
        </row>
        <row r="75">
          <cell r="A75" t="str">
            <v>DIRECCION GENERAL DE COMERCIO EXTERIOR</v>
          </cell>
        </row>
        <row r="76">
          <cell r="A76" t="str">
            <v>DIRECCION GENERAL DE SANIDAD MILITAR</v>
          </cell>
        </row>
        <row r="77">
          <cell r="A77" t="str">
            <v>DIRECCION NACIONAL DE ESTUPEFACIENTES</v>
          </cell>
        </row>
        <row r="78">
          <cell r="A78" t="str">
            <v>EJERCITO</v>
          </cell>
        </row>
        <row r="79">
          <cell r="A79" t="str">
            <v>EMPRESA COLOMBIANA DE VIAS FERREAS EN LIQUIDACION</v>
          </cell>
        </row>
        <row r="80">
          <cell r="A80" t="str">
            <v>EMPRESA NACIONAL MINERA - MINERCOL EN LIQUIDACION</v>
          </cell>
        </row>
        <row r="81">
          <cell r="A81" t="str">
            <v>EMPRESA TERRITORIAL PARA LA SALUD - ETESA</v>
          </cell>
        </row>
        <row r="82">
          <cell r="A82" t="str">
            <v>ESCUELA NACIONAL DEL DEPORTE</v>
          </cell>
        </row>
        <row r="83">
          <cell r="A83" t="str">
            <v>ESCUELA SUPERIOR DE ADMINISTRACION PUBLICA (ESAP)</v>
          </cell>
        </row>
        <row r="84">
          <cell r="A84" t="str">
            <v>FISCALIA GENERAL DE LA NACION - GESTION GENERAL</v>
          </cell>
        </row>
        <row r="85">
          <cell r="A85" t="str">
            <v>FONDO  SOCIAL DE VIVIENDA DE LA REGISTRADURIA NACIONAL DEL ESTADO CIVIL</v>
          </cell>
        </row>
        <row r="86">
          <cell r="A86" t="str">
            <v>FONDO DE BIENESTAR SOCIAL DE LA CONTRALORIA GENERAL DE LA REPUBLICA</v>
          </cell>
        </row>
        <row r="87">
          <cell r="A87" t="str">
            <v>FONDO DE COMUNICACIONES</v>
          </cell>
        </row>
        <row r="88">
          <cell r="A88" t="str">
            <v>FONDO DE PREVISION SOCIAL DEL CONGRESO CESANTIAS Y VIVIENDA</v>
          </cell>
        </row>
        <row r="89">
          <cell r="A89" t="str">
            <v>FONDO DE PREVISION SOCIAL DEL CONGRESO PENSIONES</v>
          </cell>
        </row>
        <row r="90">
          <cell r="A90" t="str">
            <v>FONDO NACIONAL AMBIENTAL - GESTION GENERAL</v>
          </cell>
        </row>
        <row r="91">
          <cell r="A91" t="str">
            <v>FONDO NACIONAL DE CAMINOS VECINALES EN LIQUIDACION</v>
          </cell>
        </row>
        <row r="92">
          <cell r="A92" t="str">
            <v>FONDO NACIONAL DE ESTUPEFACIENTES - UNIDAD ADMINISTRATIVA ESPECIAL</v>
          </cell>
        </row>
        <row r="93">
          <cell r="A93" t="str">
            <v>FONDO NACIONAL DE REGALIAS</v>
          </cell>
        </row>
        <row r="94">
          <cell r="A94" t="str">
            <v>FONDO NACIONAL DE REGALÖAS</v>
          </cell>
        </row>
        <row r="95">
          <cell r="A95" t="str">
            <v>FONDO NACIONAL DE VIVIENDA - FONVIVIENDA</v>
          </cell>
        </row>
        <row r="96">
          <cell r="A96" t="str">
            <v>FONDO PARA LA PARTICIPACION Y EL FORTALECIMIENTO DEMOCRATICO</v>
          </cell>
        </row>
        <row r="97">
          <cell r="A97" t="str">
            <v>FONDO PASIVO SOCIAL DE LOS FERROCARRILES NACIONALES DE COLOMBIA - PENSIONES</v>
          </cell>
        </row>
        <row r="98">
          <cell r="A98" t="str">
            <v>FONDO PASIVO SOCIAL DE LOS FERROCARRILES NACIONALES DE COLOMBIA - SALUD</v>
          </cell>
        </row>
        <row r="99">
          <cell r="A99" t="str">
            <v>FONDO ROTATORIO DE LA ARMADA NACIONAL</v>
          </cell>
        </row>
        <row r="100">
          <cell r="A100" t="str">
            <v>FONDO ROTATORIO DE LA FUERZA AEREA</v>
          </cell>
        </row>
        <row r="101">
          <cell r="A101" t="str">
            <v>FONDO ROTATORIO DE LA POLICIA - GESTION GENERAL</v>
          </cell>
        </row>
        <row r="102">
          <cell r="A102" t="str">
            <v>FONDO ROTATORIO DE LA REGISTRADURIA</v>
          </cell>
        </row>
        <row r="103">
          <cell r="A103" t="str">
            <v>FONDO ROTATORIO DEL DANE</v>
          </cell>
        </row>
        <row r="104">
          <cell r="A104" t="str">
            <v>FONDO ROTATORIO DEL DEPARTAMENTO ADMINISTRATIVO DE SEGURIDAD</v>
          </cell>
        </row>
        <row r="105">
          <cell r="A105" t="str">
            <v>FONDO ROTATORIO DEL EJERCITO</v>
          </cell>
        </row>
        <row r="106">
          <cell r="A106" t="str">
            <v>FONDO ROTATORIO DEL MINISTERIO DE RELACIONES EXTERIORES</v>
          </cell>
        </row>
        <row r="107">
          <cell r="A107" t="str">
            <v>FUERZA AEREA</v>
          </cell>
        </row>
        <row r="108">
          <cell r="A108" t="str">
            <v>HOSPITAL MILITAR CENTRAL</v>
          </cell>
        </row>
        <row r="109">
          <cell r="A109" t="str">
            <v>INSTITUTO CARO Y CUERVO</v>
          </cell>
        </row>
        <row r="110">
          <cell r="A110" t="str">
            <v>INSTITUTO CASAS FISCALES DEL EJERCITO</v>
          </cell>
        </row>
        <row r="111">
          <cell r="A111" t="str">
            <v>INSTITUTO COLOMBIANO AGROPECUARIO (ICA)</v>
          </cell>
        </row>
        <row r="112">
          <cell r="A112" t="str">
            <v>INSTITUTO COLOMBIANO DE ANTROPOLOGIA E HISTORIA</v>
          </cell>
        </row>
        <row r="113">
          <cell r="A113" t="str">
            <v>INSTITUTO COLOMBIANO DE BIENESTAR FAMILIAR (ICBF)</v>
          </cell>
        </row>
        <row r="114">
          <cell r="A114" t="str">
            <v>INSTITUTO COLOMBIANO DE CREDITO EDUCATIVO Y ESTUDIOS TECNICOS EN EL EXTERIOR (ICETEX)</v>
          </cell>
        </row>
        <row r="115">
          <cell r="A115" t="str">
            <v>INSTITUTO COLOMBIANO DE DESARROLLO RURAL - INCODER</v>
          </cell>
        </row>
        <row r="116">
          <cell r="A116" t="str">
            <v>INSTITUTO COLOMBIANO DE LA REFORMA AGRARIA - INCORA EN LIQUIDACION - GESTION GENERAL</v>
          </cell>
        </row>
        <row r="117">
          <cell r="A117" t="str">
            <v>INSTITUTO COLOMBIANO DEL DEPORTE (COLDEPORTES)</v>
          </cell>
        </row>
        <row r="118">
          <cell r="A118" t="str">
            <v>INSTITUTO COLOMBIANO PARA EL DESARROLLO DE LA CIENCIA Y LA TECNOLOGIA "FRANCISCO JOSE DE CALDAS" (COLCIENCIAS)</v>
          </cell>
        </row>
        <row r="119">
          <cell r="A119" t="str">
            <v>INSTITUTO COLOMBIANO PARA EL FOMENTO DE LA EDUCACION SUPERIOR (ICFES)</v>
          </cell>
        </row>
        <row r="120">
          <cell r="A120" t="str">
            <v>INSTITUTO DE EDUCACION TECNICA PROFESIONAL DE ROLDANILLO</v>
          </cell>
        </row>
        <row r="121">
          <cell r="A121" t="str">
            <v>INSTITUTO DE ESTUDIOS DEL MINISTERIO PUBLICO</v>
          </cell>
        </row>
        <row r="122">
          <cell r="A122" t="str">
            <v>INSTITUTO DE PLANIFICACION Y PROMOCION DE SOLUCIONES ENERGETICAS</v>
          </cell>
        </row>
        <row r="123">
          <cell r="A123" t="str">
            <v>INSTITUTO GEOGRAFICO AGUSTIN CODAZZI</v>
          </cell>
        </row>
        <row r="124">
          <cell r="A124" t="str">
            <v>INSTITUTO HIDROLOGIA, METEOROLOGIA Y ESTUDIOS AMBIENTALES - IDEAM</v>
          </cell>
        </row>
        <row r="125">
          <cell r="A125" t="str">
            <v>INSTITUTO NACIONAL DE ADECUACION DE TIERRAS - INAT EN LIQUIDACION -</v>
          </cell>
        </row>
        <row r="126">
          <cell r="A126" t="str">
            <v>INSTITUTO NACIONAL DE CANCEROLOGIA</v>
          </cell>
        </row>
        <row r="127">
          <cell r="A127" t="str">
            <v>INSTITUTO NACIONAL DE CONCESIONES</v>
          </cell>
        </row>
        <row r="128">
          <cell r="A128" t="str">
            <v>INSTITUTO NACIONAL DE FORMACION TECNICA PROFESIONAL DE CIENAGA</v>
          </cell>
        </row>
        <row r="129">
          <cell r="A129" t="str">
            <v>INSTITUTO NACIONAL DE FORMACION TECNICA PROFESIONAL DE SAN ANDRES Y PROVIDENCIA</v>
          </cell>
        </row>
        <row r="130">
          <cell r="A130" t="str">
            <v>INSTITUTO NACIONAL DE FORMACION TECNICA PROFESIONAL DE SAN JUAN DEL CESAR</v>
          </cell>
        </row>
        <row r="131">
          <cell r="A131" t="str">
            <v>INSTITUTO NACIONAL DE INVESTIGACIONES EN GEOCIENCIAS, MINERIA Y QUIMICA (INGEOMINAS)</v>
          </cell>
        </row>
        <row r="132">
          <cell r="A132" t="str">
            <v>INSTITUTO NACIONAL DE MEDICINA LEGAL Y CIENCIAS FORENSES</v>
          </cell>
        </row>
        <row r="133">
          <cell r="A133" t="str">
            <v>INSTITUTO NACIONAL DE SALUD (INS)</v>
          </cell>
        </row>
        <row r="134">
          <cell r="A134" t="str">
            <v>INSTITUTO NACIONAL DE VIAS</v>
          </cell>
        </row>
        <row r="135">
          <cell r="A135" t="str">
            <v>INSTITUTO NACIONAL DE VIVIENDA DE INTERES SOCIAL Y REFORMA URBANA -INURBE-EN LIQUIDACION</v>
          </cell>
        </row>
        <row r="136">
          <cell r="A136" t="str">
            <v>INSTITUTO NACIONAL PARA CIEGOS (INCI)</v>
          </cell>
        </row>
        <row r="137">
          <cell r="A137" t="str">
            <v>INSTITUTO NACIONAL PARA LA VIGILANCIA DE MEDICAMENTOS Y ALIMENTOS  (INVIMA)</v>
          </cell>
        </row>
        <row r="138">
          <cell r="A138" t="str">
            <v>INSTITUTO NACIONAL PARA SORDOS (INSOR)</v>
          </cell>
        </row>
        <row r="139">
          <cell r="A139" t="str">
            <v>INSTITUTO NACIONAL PENITENCIARIO Y CARCELARIO -INPEC</v>
          </cell>
        </row>
        <row r="140">
          <cell r="A140" t="str">
            <v>INSTITUTO SUPERIOR DE EDUCACION RURAL DE PAMPLONA - ISER</v>
          </cell>
        </row>
        <row r="141">
          <cell r="A141" t="str">
            <v>INSTITUTO TECNICO AGRICOLA - ITA - DE BUGA</v>
          </cell>
        </row>
        <row r="142">
          <cell r="A142" t="str">
            <v>INSTITUTO TECNICO CENTRAL</v>
          </cell>
        </row>
        <row r="143">
          <cell r="A143" t="str">
            <v>INSTITUTO TECNICO NACIONAL DE COMERCIO "SIMON RODRIGUEZ" DE CALI</v>
          </cell>
        </row>
        <row r="144">
          <cell r="A144" t="str">
            <v>INSTITUTO TECNOLOGICO DEL PUTUMAYO</v>
          </cell>
        </row>
        <row r="145">
          <cell r="A145" t="str">
            <v>INSTITUTO TECNOLOGICO PASCUAL BRAVO - MEDELLIN</v>
          </cell>
        </row>
        <row r="146">
          <cell r="A146" t="str">
            <v>INSTITUTO TEGNOLOGICO DE LA SOLEDAD ATLANTICO - ITSA</v>
          </cell>
        </row>
        <row r="147">
          <cell r="A147" t="str">
            <v>INSTITUTO TOLIMENSE DE FORMACION TECNICA PROFESIONAL</v>
          </cell>
        </row>
        <row r="148">
          <cell r="A148" t="str">
            <v>JUNTA CENTRAL DE CONTADORES</v>
          </cell>
        </row>
        <row r="149">
          <cell r="A149" t="str">
            <v>MINISTERIO DE AGRICULTURA Y DESARROLLO RURAL - GESTION GENERAL</v>
          </cell>
        </row>
        <row r="150">
          <cell r="A150" t="str">
            <v>MINISTERIO DE AMBIENTE, VIVIENDA Y DESARROLLO TERRITORIAL  - GESTION GENERAL</v>
          </cell>
        </row>
        <row r="151">
          <cell r="A151" t="str">
            <v>MINISTERIO DE COMERCIO, INDUSTRIA Y TURISMO - GESTION GENERAL</v>
          </cell>
        </row>
        <row r="152">
          <cell r="A152" t="str">
            <v>MINISTERIO DE COMUNICACIONES - GESTION GENERAL</v>
          </cell>
        </row>
        <row r="153">
          <cell r="A153" t="str">
            <v>MINISTERIO DE CULTURA - GESTION GENERAL</v>
          </cell>
        </row>
        <row r="154">
          <cell r="A154" t="str">
            <v>MINISTERIO DE DEFENSA - GESTION GENERAL</v>
          </cell>
        </row>
        <row r="155">
          <cell r="A155" t="str">
            <v>MINISTERIO DE EDUCACION NACIONAL - GESTION GENERAL</v>
          </cell>
        </row>
        <row r="156">
          <cell r="A156" t="str">
            <v>MINISTERIO DE HACIENDA Y CREDITO PUBLICO - GESTION GENERAL</v>
          </cell>
        </row>
        <row r="157">
          <cell r="A157" t="str">
            <v>MINISTERIO DE LA PROTECCION SOCIAL - GESTION GENERAL</v>
          </cell>
        </row>
        <row r="158">
          <cell r="A158" t="str">
            <v>MINISTERIO DE MINAS Y ENERGIA - GESTION GENERAL</v>
          </cell>
        </row>
        <row r="159">
          <cell r="A159" t="str">
            <v>MINISTERIO DE RELACIONES EXTERIORES - GESTION GENERAL</v>
          </cell>
        </row>
        <row r="160">
          <cell r="A160" t="str">
            <v>MINISTERIO DE TRANSPORTE  - GESTION GENERAL</v>
          </cell>
        </row>
        <row r="161">
          <cell r="A161" t="str">
            <v>MINISTERIO DEL INTERIOR Y DE JUSTICIA - GESTION GENERAL</v>
          </cell>
        </row>
        <row r="162">
          <cell r="A162" t="str">
            <v>POLICIA NACIONAL GESTION GENERAL</v>
          </cell>
        </row>
        <row r="163">
          <cell r="A163" t="str">
            <v>POLICIA NACIONAL SALUD</v>
          </cell>
        </row>
        <row r="164">
          <cell r="A164" t="str">
            <v>PRESIDENCIA DE LA REPUBLICA - GESTION GENERAL</v>
          </cell>
        </row>
        <row r="165">
          <cell r="A165" t="str">
            <v>PROCURADURIA GENERAL DE LA NACION</v>
          </cell>
        </row>
        <row r="166">
          <cell r="A166" t="str">
            <v>REGISTRADURIA NACIONAL DEL ESTADO CIVIL - GESTION GENERAL</v>
          </cell>
        </row>
        <row r="167">
          <cell r="A167" t="str">
            <v>SANATORIO DE AGUA DE DIOS</v>
          </cell>
        </row>
        <row r="168">
          <cell r="A168" t="str">
            <v>SANATORIO DE CONTRATACION</v>
          </cell>
        </row>
        <row r="169">
          <cell r="A169" t="str">
            <v>SENADO DE LA REPUBLICA</v>
          </cell>
        </row>
        <row r="170">
          <cell r="A170" t="str">
            <v>SERVICIO NACIONAL DE APRENDIZAJE (SENA)</v>
          </cell>
        </row>
        <row r="171">
          <cell r="A171" t="str">
            <v>SUPERINTENDENCIA BANCARIA</v>
          </cell>
        </row>
        <row r="172">
          <cell r="A172" t="str">
            <v>SUPERINTENDENCIA DE LA ECONOMIA SOLIDARIA</v>
          </cell>
        </row>
        <row r="173">
          <cell r="A173" t="str">
            <v>SUPERINTENDENCIA DE NOTARIADO Y REGISTRO</v>
          </cell>
        </row>
        <row r="174">
          <cell r="A174" t="str">
            <v>SUPERINTENDENCIA DE PUERTOS Y TRANSPORTE</v>
          </cell>
        </row>
        <row r="175">
          <cell r="A175" t="str">
            <v>SUPERINTENDENCIA DE SERVICIOS PUBLICOS DOMICILIARIOS</v>
          </cell>
        </row>
        <row r="176">
          <cell r="A176" t="str">
            <v>SUPERINTENDENCIA DE SOCIEDADES</v>
          </cell>
        </row>
        <row r="177">
          <cell r="A177" t="str">
            <v>SUPERINTENDENCIA DE SUBSIDIO FAMILIAR</v>
          </cell>
        </row>
        <row r="178">
          <cell r="A178" t="str">
            <v>SUPERINTENDENCIA DE VALORES</v>
          </cell>
        </row>
        <row r="179">
          <cell r="A179" t="str">
            <v>SUPERINTENDENCIA DE VIGILANCIA Y SEGURIDAD PRIVADA</v>
          </cell>
        </row>
        <row r="180">
          <cell r="A180" t="str">
            <v>SUPERINTENDENCIA FINANCIERA DE COLOMBIA</v>
          </cell>
        </row>
        <row r="181">
          <cell r="A181" t="str">
            <v>SUPERINTENDENCIA INDUSTRIA Y COMERCIO</v>
          </cell>
        </row>
        <row r="182">
          <cell r="A182" t="str">
            <v>SUPERINTENDENCIA NACIONAL DE SALUD</v>
          </cell>
        </row>
        <row r="183">
          <cell r="A183" t="str">
            <v>TRIBUNALES Y JUZGADOS</v>
          </cell>
        </row>
        <row r="184">
          <cell r="A184" t="str">
            <v>UNIDAD ADMINISTRATIVA ESPECIAL COMISION DE REGULACION DE TELECOMUNICACIONES - CRT</v>
          </cell>
        </row>
        <row r="185">
          <cell r="A185" t="str">
            <v>UNIDAD ADMINISTRATIVA ESPECIAL DEL SISTEMA DE PARQUES NACIONALES NATURALES</v>
          </cell>
        </row>
        <row r="186">
          <cell r="A186" t="str">
            <v>UNIDAD ADMINISTRATIVA ESPECIAL-COMISION REGULADORA DE AGUA POTABLE Y SANEAMIENTO BASICO</v>
          </cell>
        </row>
        <row r="187">
          <cell r="A187" t="str">
            <v>UNIDAD DE INFORMACION Y ANALISIS FINANCIERO</v>
          </cell>
        </row>
        <row r="188">
          <cell r="A188" t="str">
            <v>UNIDAD DE PLANEACION MINERO ENERGETICA -  UPME</v>
          </cell>
        </row>
        <row r="189">
          <cell r="A189" t="str">
            <v>UNIVERSIDAD NACIONAL ABIERTA Y A DISTANCIA</v>
          </cell>
        </row>
      </sheetData>
      <sheetData sheetId="6"/>
      <sheetData sheetId="7">
        <row r="1">
          <cell r="A1" t="str">
            <v>Nacional</v>
          </cell>
        </row>
        <row r="2">
          <cell r="A2" t="str">
            <v>Departamental</v>
          </cell>
        </row>
        <row r="3">
          <cell r="A3" t="str">
            <v>Municipal</v>
          </cell>
        </row>
        <row r="4">
          <cell r="A4" t="str">
            <v>fondo nacional de regalías</v>
          </cell>
        </row>
        <row r="5">
          <cell r="A5" t="str">
            <v>Otras</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cell r="C2" t="str">
            <v xml:space="preserve"> </v>
          </cell>
        </row>
        <row r="3">
          <cell r="B3" t="str">
            <v>ACCESORIOS ACERO INOXIDABLE</v>
          </cell>
          <cell r="C3" t="str">
            <v>m2</v>
          </cell>
          <cell r="D3">
            <v>150000</v>
          </cell>
        </row>
        <row r="4">
          <cell r="B4" t="str">
            <v>ABRAZADERAS 4"</v>
          </cell>
          <cell r="C4" t="str">
            <v>un</v>
          </cell>
          <cell r="D4">
            <v>2000</v>
          </cell>
        </row>
        <row r="5">
          <cell r="B5" t="str">
            <v>ACCESORIO PVC P 1/2"</v>
          </cell>
          <cell r="C5" t="str">
            <v>un</v>
          </cell>
          <cell r="D5">
            <v>550</v>
          </cell>
        </row>
        <row r="6">
          <cell r="B6" t="str">
            <v>ACCESORIO PVC S 2"</v>
          </cell>
          <cell r="C6" t="str">
            <v>un</v>
          </cell>
          <cell r="D6">
            <v>4100</v>
          </cell>
        </row>
        <row r="7">
          <cell r="B7" t="str">
            <v>ACCESORIO PVC S 3"</v>
          </cell>
          <cell r="C7" t="str">
            <v>un</v>
          </cell>
          <cell r="D7">
            <v>6850</v>
          </cell>
        </row>
        <row r="8">
          <cell r="B8" t="str">
            <v>ACCESORIO PVC S 4"</v>
          </cell>
          <cell r="C8" t="str">
            <v>un</v>
          </cell>
          <cell r="D8">
            <v>12600</v>
          </cell>
        </row>
        <row r="9">
          <cell r="B9" t="str">
            <v>ACCESORIOS</v>
          </cell>
          <cell r="C9" t="str">
            <v>un</v>
          </cell>
          <cell r="D9">
            <v>18000</v>
          </cell>
        </row>
        <row r="10">
          <cell r="B10" t="str">
            <v>ACCESORIOS CONEXIÓN Y DERIVACION CABLE COAXIAL</v>
          </cell>
          <cell r="C10" t="str">
            <v>gb</v>
          </cell>
          <cell r="D10">
            <v>190</v>
          </cell>
        </row>
        <row r="11">
          <cell r="B11" t="str">
            <v>Accesorios de conexion por atras SanitarioDO-TCDIC</v>
          </cell>
          <cell r="C11" t="str">
            <v>un</v>
          </cell>
          <cell r="D11">
            <v>5000</v>
          </cell>
        </row>
        <row r="12">
          <cell r="B12" t="str">
            <v>ACCESORIOS DE CONEXIÓN Y SUJECION PARA CABLE AMTIFRAU</v>
          </cell>
          <cell r="C12" t="str">
            <v>gb</v>
          </cell>
          <cell r="D12">
            <v>6500</v>
          </cell>
        </row>
        <row r="13">
          <cell r="B13" t="str">
            <v>ACCESORIOS DE SUJECION</v>
          </cell>
          <cell r="C13" t="str">
            <v>gb</v>
          </cell>
          <cell r="D13">
            <v>400</v>
          </cell>
        </row>
        <row r="14">
          <cell r="B14" t="str">
            <v>ACCESORIOS EMT</v>
          </cell>
          <cell r="C14" t="str">
            <v>un</v>
          </cell>
          <cell r="D14">
            <v>500</v>
          </cell>
        </row>
        <row r="15">
          <cell r="B15" t="str">
            <v xml:space="preserve">ACCESORIOS GALVANIZADOS PARA CONEXIÓN EQUIPO DE PRESION </v>
          </cell>
          <cell r="C15" t="str">
            <v>gl</v>
          </cell>
          <cell r="D15">
            <v>150000</v>
          </cell>
        </row>
        <row r="16">
          <cell r="B16" t="str">
            <v>ACCESORIOS CPVC-P 1/2" ( Codo , unión y tapón )</v>
          </cell>
          <cell r="C16" t="str">
            <v>un</v>
          </cell>
          <cell r="D16">
            <v>1200</v>
          </cell>
        </row>
        <row r="17">
          <cell r="B17" t="str">
            <v>ACCESORIOS PVC P 21/2"</v>
          </cell>
          <cell r="C17" t="str">
            <v>un</v>
          </cell>
          <cell r="D17">
            <v>15000</v>
          </cell>
        </row>
        <row r="18">
          <cell r="B18" t="str">
            <v>ACCESORIOS PVC-P 1 1/2" ( Codo , unión y tapón )</v>
          </cell>
          <cell r="C18" t="str">
            <v>un</v>
          </cell>
          <cell r="D18">
            <v>2650</v>
          </cell>
        </row>
        <row r="19">
          <cell r="B19" t="str">
            <v>ACCESORIOS PVC-P 1 1/4" ( Codo , unión y tapón )</v>
          </cell>
          <cell r="C19" t="str">
            <v>un</v>
          </cell>
          <cell r="D19">
            <v>2500</v>
          </cell>
        </row>
        <row r="20">
          <cell r="B20" t="str">
            <v>ACCESORIOS PVC-P 1/2" ( Codo , unión y tapón )</v>
          </cell>
          <cell r="C20" t="str">
            <v>un</v>
          </cell>
          <cell r="D20">
            <v>450</v>
          </cell>
        </row>
        <row r="21">
          <cell r="B21" t="str">
            <v>ACCESORIOS PVC-P 2" ( Codo , unión y tapón )</v>
          </cell>
          <cell r="C21" t="str">
            <v>un</v>
          </cell>
          <cell r="D21">
            <v>5000</v>
          </cell>
        </row>
        <row r="22">
          <cell r="B22" t="str">
            <v>ACCESORIOS PVC-P 3/4" ( Codo, unión y tapón )</v>
          </cell>
          <cell r="C22" t="str">
            <v>un</v>
          </cell>
          <cell r="D22">
            <v>1200</v>
          </cell>
        </row>
        <row r="23">
          <cell r="B23" t="str">
            <v>ACCESORIOS SUJECION TRANFORMADOR</v>
          </cell>
          <cell r="C23" t="str">
            <v>un</v>
          </cell>
          <cell r="D23">
            <v>50000</v>
          </cell>
        </row>
        <row r="24">
          <cell r="B24" t="str">
            <v>ACERO 37.000 PSI</v>
          </cell>
          <cell r="C24" t="str">
            <v>kg</v>
          </cell>
          <cell r="D24">
            <v>1900</v>
          </cell>
        </row>
        <row r="25">
          <cell r="B25" t="str">
            <v xml:space="preserve">ACERO 60.000 PSI </v>
          </cell>
          <cell r="C25" t="str">
            <v>kg</v>
          </cell>
          <cell r="D25">
            <v>1900</v>
          </cell>
        </row>
        <row r="26">
          <cell r="B26" t="str">
            <v>ACERO ESTRUCTURAL ACESCO PHR Cal. 12</v>
          </cell>
          <cell r="C26" t="str">
            <v>kg</v>
          </cell>
          <cell r="D26">
            <v>4500</v>
          </cell>
        </row>
        <row r="27">
          <cell r="B27" t="str">
            <v>ACIDO FLORIDRICO</v>
          </cell>
          <cell r="C27" t="str">
            <v>lt</v>
          </cell>
          <cell r="D27">
            <v>15500</v>
          </cell>
        </row>
        <row r="28">
          <cell r="B28" t="str">
            <v>ACIDO NITRICO</v>
          </cell>
          <cell r="C28" t="str">
            <v>lt</v>
          </cell>
          <cell r="D28">
            <v>4500</v>
          </cell>
        </row>
        <row r="29">
          <cell r="B29" t="str">
            <v>ACONDICIONADOR NOVAFORT 250ML  Pavco</v>
          </cell>
          <cell r="C29" t="str">
            <v>un</v>
          </cell>
          <cell r="D29">
            <v>15000</v>
          </cell>
        </row>
        <row r="30">
          <cell r="B30" t="str">
            <v>ACPM</v>
          </cell>
          <cell r="C30" t="str">
            <v>gl</v>
          </cell>
          <cell r="D30">
            <v>8500</v>
          </cell>
        </row>
        <row r="31">
          <cell r="B31" t="str">
            <v>ADAPTADOR CONDUIT PVC 1/2"</v>
          </cell>
          <cell r="C31" t="str">
            <v>un</v>
          </cell>
          <cell r="D31">
            <v>500</v>
          </cell>
        </row>
        <row r="32">
          <cell r="B32" t="str">
            <v>ADAPTADOR MACHO   3/4"</v>
          </cell>
          <cell r="C32" t="str">
            <v>un</v>
          </cell>
          <cell r="D32">
            <v>600</v>
          </cell>
        </row>
        <row r="33">
          <cell r="B33" t="str">
            <v>ADAPTADOR TERMINAL CONDUIT 3/4"</v>
          </cell>
          <cell r="C33" t="str">
            <v>un</v>
          </cell>
          <cell r="D33">
            <v>300</v>
          </cell>
        </row>
        <row r="34">
          <cell r="B34" t="str">
            <v>ADAPTADORES MACHO 1/2"</v>
          </cell>
          <cell r="C34" t="str">
            <v>un</v>
          </cell>
          <cell r="D34">
            <v>300</v>
          </cell>
        </row>
        <row r="35">
          <cell r="B35" t="str">
            <v>ADHESIVO EPOXICO G5 DE 651 ml</v>
          </cell>
          <cell r="C35" t="str">
            <v>un</v>
          </cell>
          <cell r="D35">
            <v>55000</v>
          </cell>
        </row>
        <row r="36">
          <cell r="B36" t="str">
            <v>ADHESIVO NOVAFORT 310 ML  Pavco</v>
          </cell>
          <cell r="C36" t="str">
            <v>un</v>
          </cell>
          <cell r="D36">
            <v>15000</v>
          </cell>
        </row>
        <row r="37">
          <cell r="B37" t="str">
            <v>AGUA</v>
          </cell>
          <cell r="C37" t="str">
            <v>lt</v>
          </cell>
          <cell r="D37">
            <v>500</v>
          </cell>
        </row>
        <row r="38">
          <cell r="B38" t="str">
            <v>AISLADORES</v>
          </cell>
          <cell r="C38" t="str">
            <v>un</v>
          </cell>
          <cell r="D38">
            <v>4500</v>
          </cell>
        </row>
        <row r="39">
          <cell r="B39" t="str">
            <v>AISLADORES DE PIN CON ESPIGO</v>
          </cell>
          <cell r="C39" t="str">
            <v>un</v>
          </cell>
          <cell r="D39">
            <v>42000</v>
          </cell>
        </row>
        <row r="40">
          <cell r="B40" t="str">
            <v>AISLADORES DE RETENCION</v>
          </cell>
          <cell r="C40" t="str">
            <v>un</v>
          </cell>
          <cell r="D40">
            <v>72500</v>
          </cell>
        </row>
        <row r="41">
          <cell r="B41" t="str">
            <v>AISLADORES EMISORES</v>
          </cell>
          <cell r="C41" t="str">
            <v>un</v>
          </cell>
          <cell r="D41">
            <v>85000</v>
          </cell>
        </row>
        <row r="42">
          <cell r="B42" t="str">
            <v>ALAMBRE COBRE DESNUDO AWG  12</v>
          </cell>
          <cell r="C42" t="str">
            <v>ml</v>
          </cell>
          <cell r="D42">
            <v>1700</v>
          </cell>
        </row>
        <row r="43">
          <cell r="B43" t="str">
            <v>ALAMBRE COBRE THHN 12 AWG</v>
          </cell>
          <cell r="C43" t="str">
            <v>ml</v>
          </cell>
          <cell r="D43">
            <v>1900</v>
          </cell>
        </row>
        <row r="44">
          <cell r="B44" t="str">
            <v>ALAMBRE NEGRO       No.18</v>
          </cell>
          <cell r="C44" t="str">
            <v>kg</v>
          </cell>
          <cell r="D44">
            <v>3000</v>
          </cell>
        </row>
        <row r="45">
          <cell r="B45" t="str">
            <v>ALFACOLOR 3-15</v>
          </cell>
          <cell r="C45" t="str">
            <v>kg</v>
          </cell>
          <cell r="D45">
            <v>2000</v>
          </cell>
        </row>
        <row r="46">
          <cell r="B46" t="str">
            <v>ALFAJIAS CONCRETO     .25</v>
          </cell>
          <cell r="C46" t="str">
            <v>ml</v>
          </cell>
          <cell r="D46">
            <v>25000</v>
          </cell>
        </row>
        <row r="47">
          <cell r="B47" t="str">
            <v>ALUMINIO PARA CIELO RASO INC ESTRUCTURA</v>
          </cell>
          <cell r="C47" t="str">
            <v>m2</v>
          </cell>
          <cell r="D47">
            <v>10500</v>
          </cell>
        </row>
        <row r="48">
          <cell r="B48" t="str">
            <v>ALUMINIO PARA DIVISION BAÑO</v>
          </cell>
          <cell r="C48" t="str">
            <v>m2</v>
          </cell>
          <cell r="D48">
            <v>40000</v>
          </cell>
        </row>
        <row r="49">
          <cell r="B49" t="str">
            <v>AMPLIFICADOR TV CON 20 SALIDAS</v>
          </cell>
          <cell r="C49" t="str">
            <v>un</v>
          </cell>
          <cell r="D49">
            <v>450000</v>
          </cell>
        </row>
        <row r="50">
          <cell r="B50" t="str">
            <v>ANCLAJE CAMISA DE 3/8"</v>
          </cell>
          <cell r="C50" t="str">
            <v>un</v>
          </cell>
          <cell r="D50">
            <v>1200</v>
          </cell>
        </row>
        <row r="51">
          <cell r="B51" t="str">
            <v>ÁNGULO     1 x 1 x 1/8" de 6 mts</v>
          </cell>
          <cell r="C51" t="str">
            <v>un</v>
          </cell>
          <cell r="D51">
            <v>17500</v>
          </cell>
        </row>
        <row r="52">
          <cell r="B52" t="str">
            <v>ÁNGULO     1 x 1 x 3/16" de 6 mts</v>
          </cell>
          <cell r="C52" t="str">
            <v>un</v>
          </cell>
          <cell r="D52">
            <v>20450</v>
          </cell>
        </row>
        <row r="53">
          <cell r="B53" t="str">
            <v>ANGULO 1 1/2X3/16</v>
          </cell>
          <cell r="C53" t="str">
            <v>un</v>
          </cell>
          <cell r="D53">
            <v>42000</v>
          </cell>
        </row>
        <row r="54">
          <cell r="B54" t="str">
            <v>ANGULO 1"X1/8"</v>
          </cell>
          <cell r="C54" t="str">
            <v>ml</v>
          </cell>
          <cell r="D54">
            <v>3500</v>
          </cell>
        </row>
        <row r="55">
          <cell r="B55" t="str">
            <v xml:space="preserve">ANGULO 2" * 2" * 1/8" </v>
          </cell>
          <cell r="C55" t="str">
            <v>kg</v>
          </cell>
          <cell r="D55">
            <v>2800</v>
          </cell>
        </row>
        <row r="56">
          <cell r="B56" t="str">
            <v xml:space="preserve">ANGULO 2" * 2" * 3/16" </v>
          </cell>
          <cell r="C56" t="str">
            <v>un</v>
          </cell>
          <cell r="D56">
            <v>50000</v>
          </cell>
        </row>
        <row r="57">
          <cell r="B57" t="str">
            <v>ANGULO 3/4"</v>
          </cell>
          <cell r="C57" t="str">
            <v>ml</v>
          </cell>
          <cell r="D57">
            <v>2000</v>
          </cell>
        </row>
        <row r="58">
          <cell r="B58" t="str">
            <v>ANGULO DE 1"x1/8"</v>
          </cell>
          <cell r="C58" t="str">
            <v>ml</v>
          </cell>
          <cell r="D58">
            <v>4250</v>
          </cell>
        </row>
        <row r="59">
          <cell r="B59" t="str">
            <v>ANGULOS DE ENSAMBLE</v>
          </cell>
          <cell r="C59" t="str">
            <v>gb</v>
          </cell>
          <cell r="D59">
            <v>20000</v>
          </cell>
        </row>
        <row r="60">
          <cell r="B60" t="str">
            <v>ANGULOS EN ALUMINIO BLANCO DE 3m</v>
          </cell>
          <cell r="C60" t="str">
            <v>un</v>
          </cell>
          <cell r="D60">
            <v>7000</v>
          </cell>
        </row>
        <row r="61">
          <cell r="B61" t="str">
            <v xml:space="preserve">ANTENA EXTERNA COMUNAL TV </v>
          </cell>
          <cell r="C61" t="str">
            <v>un</v>
          </cell>
          <cell r="D61">
            <v>75000</v>
          </cell>
        </row>
        <row r="62">
          <cell r="B62" t="str">
            <v>ANTICORROSIVO</v>
          </cell>
          <cell r="C62" t="str">
            <v>gl</v>
          </cell>
          <cell r="D62">
            <v>28500</v>
          </cell>
        </row>
        <row r="63">
          <cell r="B63" t="str">
            <v xml:space="preserve">ANTICORROSIVO </v>
          </cell>
          <cell r="C63" t="str">
            <v>gl</v>
          </cell>
          <cell r="D63">
            <v>28500</v>
          </cell>
        </row>
        <row r="64">
          <cell r="B64" t="str">
            <v>ARENA DE RIO</v>
          </cell>
          <cell r="C64" t="str">
            <v>m3</v>
          </cell>
          <cell r="D64">
            <v>110000</v>
          </cell>
        </row>
        <row r="65">
          <cell r="B65" t="str">
            <v>ARENA LAVADA DE PEÑA</v>
          </cell>
          <cell r="C65" t="str">
            <v>m3</v>
          </cell>
          <cell r="D65">
            <v>35000</v>
          </cell>
        </row>
        <row r="66">
          <cell r="B66" t="str">
            <v>ARBOL</v>
          </cell>
          <cell r="C66" t="str">
            <v>un</v>
          </cell>
          <cell r="D66">
            <v>352000</v>
          </cell>
        </row>
        <row r="67">
          <cell r="B67" t="str">
            <v>ASFALTO TIPO 190/220 200 kg</v>
          </cell>
          <cell r="C67" t="str">
            <v>kg</v>
          </cell>
          <cell r="D67">
            <v>2500</v>
          </cell>
        </row>
        <row r="68">
          <cell r="B68" t="str">
            <v>BALA DULUX 2X20W, REFLECTOR EN ALUMINIO BRILLADO. DIAMETRO 20,5 CMS, ACABADO BLANCO. INCLUYE 2 BOMBILLOS DULUX 20W ROSCA, LUZ 6500K</v>
          </cell>
          <cell r="C68" t="str">
            <v>un</v>
          </cell>
          <cell r="D68">
            <v>37000</v>
          </cell>
        </row>
        <row r="69">
          <cell r="B69" t="str">
            <v>BALA FLUORESCENTE 2X26 CON BOMBILLOS AHORRADORES</v>
          </cell>
          <cell r="C69" t="str">
            <v>un</v>
          </cell>
          <cell r="D69">
            <v>95000</v>
          </cell>
        </row>
        <row r="70">
          <cell r="B70" t="str">
            <v>BALDOSA EN GRANITO ALFA</v>
          </cell>
          <cell r="C70" t="str">
            <v>m2</v>
          </cell>
          <cell r="D70">
            <v>40000</v>
          </cell>
        </row>
        <row r="71">
          <cell r="B71" t="str">
            <v>BALDOSA PORCELANATICO</v>
          </cell>
          <cell r="C71" t="str">
            <v>m2</v>
          </cell>
          <cell r="D71">
            <v>50000</v>
          </cell>
        </row>
        <row r="72">
          <cell r="B72" t="str">
            <v>BARNIZ</v>
          </cell>
          <cell r="C72" t="str">
            <v>gl</v>
          </cell>
          <cell r="D72">
            <v>60000</v>
          </cell>
        </row>
        <row r="73">
          <cell r="B73" t="str">
            <v>BANDEJA PORTACABLES 60X8</v>
          </cell>
          <cell r="C73" t="str">
            <v>ML</v>
          </cell>
          <cell r="D73">
            <v>95000</v>
          </cell>
        </row>
        <row r="74">
          <cell r="B74" t="str">
            <v>BASE PARA FOTOCELDA CON SOPORTE</v>
          </cell>
          <cell r="C74" t="str">
            <v>un</v>
          </cell>
          <cell r="D74">
            <v>5000</v>
          </cell>
        </row>
        <row r="75">
          <cell r="B75" t="str">
            <v>BISAGRAS</v>
          </cell>
          <cell r="C75" t="str">
            <v>un</v>
          </cell>
          <cell r="D75">
            <v>3500</v>
          </cell>
        </row>
        <row r="76">
          <cell r="B76" t="str">
            <v>BISAGRAS PARA VENTANAS METALICAS</v>
          </cell>
          <cell r="C76" t="str">
            <v>par</v>
          </cell>
          <cell r="D76">
            <v>2000</v>
          </cell>
        </row>
        <row r="77">
          <cell r="B77" t="str">
            <v>BISAGRAS PUERTAS COCINA</v>
          </cell>
          <cell r="C77" t="str">
            <v>un</v>
          </cell>
          <cell r="D77">
            <v>1250</v>
          </cell>
        </row>
        <row r="78">
          <cell r="B78" t="str">
            <v>BISEL PARA VIDRIO ESPEJO</v>
          </cell>
          <cell r="C78" t="str">
            <v>ml</v>
          </cell>
          <cell r="D78">
            <v>5000</v>
          </cell>
        </row>
        <row r="79">
          <cell r="B79" t="str">
            <v>BLOQUE No. 3</v>
          </cell>
          <cell r="C79" t="str">
            <v>un</v>
          </cell>
          <cell r="D79">
            <v>850</v>
          </cell>
        </row>
        <row r="80">
          <cell r="B80" t="str">
            <v xml:space="preserve">BLOQUE No. 4 </v>
          </cell>
          <cell r="C80" t="str">
            <v>un</v>
          </cell>
          <cell r="D80">
            <v>800</v>
          </cell>
        </row>
        <row r="81">
          <cell r="B81" t="str">
            <v xml:space="preserve">BLOQUE No. 5 </v>
          </cell>
          <cell r="C81" t="str">
            <v>un</v>
          </cell>
          <cell r="D81">
            <v>850</v>
          </cell>
        </row>
        <row r="82">
          <cell r="B82" t="str">
            <v xml:space="preserve">Boca puerta en mármol,  incluye nariz redonda </v>
          </cell>
          <cell r="C82" t="str">
            <v>ml</v>
          </cell>
          <cell r="D82">
            <v>40000</v>
          </cell>
        </row>
        <row r="83">
          <cell r="B83" t="str">
            <v>BOQUILLA TERMINAL PVC 1"</v>
          </cell>
          <cell r="C83" t="str">
            <v>un</v>
          </cell>
          <cell r="D83">
            <v>2000</v>
          </cell>
        </row>
        <row r="84">
          <cell r="B84" t="str">
            <v>BOSEL</v>
          </cell>
          <cell r="C84" t="str">
            <v>ml</v>
          </cell>
          <cell r="D84">
            <v>500</v>
          </cell>
        </row>
        <row r="85">
          <cell r="B85" t="str">
            <v>BOMBAS PARA SISTEMA DE PLANTA TRATAMIENTO</v>
          </cell>
          <cell r="C85" t="str">
            <v>un</v>
          </cell>
          <cell r="D85">
            <v>9500000</v>
          </cell>
        </row>
        <row r="86">
          <cell r="B86" t="str">
            <v>BRAZO HIDRAULICO</v>
          </cell>
          <cell r="C86" t="str">
            <v>un</v>
          </cell>
          <cell r="D86">
            <v>220000</v>
          </cell>
        </row>
        <row r="87">
          <cell r="B87" t="str">
            <v>BROCA DE 5/8"</v>
          </cell>
          <cell r="C87" t="str">
            <v>un</v>
          </cell>
          <cell r="D87">
            <v>70000</v>
          </cell>
        </row>
        <row r="88">
          <cell r="B88" t="str">
            <v>BROCAS 1/2"</v>
          </cell>
          <cell r="C88" t="str">
            <v>un</v>
          </cell>
          <cell r="D88">
            <v>60000</v>
          </cell>
        </row>
        <row r="89">
          <cell r="B89" t="str">
            <v>BROCAS 1/4"</v>
          </cell>
          <cell r="C89" t="str">
            <v>un</v>
          </cell>
          <cell r="D89">
            <v>4500</v>
          </cell>
        </row>
        <row r="90">
          <cell r="B90" t="str">
            <v>BROCAS, GRAPAS, CHAZOS Y TORNILLOS</v>
          </cell>
          <cell r="C90" t="str">
            <v>global</v>
          </cell>
          <cell r="D90">
            <v>10000</v>
          </cell>
        </row>
        <row r="91">
          <cell r="B91" t="str">
            <v>BUSHING 4"X2" A.C.</v>
          </cell>
          <cell r="C91" t="str">
            <v>un</v>
          </cell>
          <cell r="D91">
            <v>32480</v>
          </cell>
        </row>
        <row r="92">
          <cell r="B92" t="str">
            <v>CABALLETE ETERNIT</v>
          </cell>
          <cell r="C92" t="str">
            <v>un</v>
          </cell>
          <cell r="D92">
            <v>14500</v>
          </cell>
        </row>
        <row r="93">
          <cell r="B93" t="str">
            <v>CABALLETE THERMOACUSTICA DE 2.00X0.70</v>
          </cell>
          <cell r="C93" t="str">
            <v>un</v>
          </cell>
          <cell r="D93">
            <v>55000</v>
          </cell>
        </row>
        <row r="94">
          <cell r="B94" t="str">
            <v>CABLE #4 COBRE DESNUDO</v>
          </cell>
          <cell r="C94" t="str">
            <v>ml</v>
          </cell>
          <cell r="D94">
            <v>8500</v>
          </cell>
        </row>
        <row r="95">
          <cell r="B95" t="str">
            <v>Cable 10 THWN/THHN Cu-AWG 600V</v>
          </cell>
          <cell r="C95" t="str">
            <v>ml</v>
          </cell>
          <cell r="D95">
            <v>6500</v>
          </cell>
        </row>
        <row r="96">
          <cell r="B96" t="str">
            <v>cable 2/0</v>
          </cell>
          <cell r="C96" t="str">
            <v>ml</v>
          </cell>
          <cell r="D96">
            <v>23500</v>
          </cell>
        </row>
        <row r="97">
          <cell r="B97" t="str">
            <v>Cable 8 THWN/THHN Cu-AWG 600V</v>
          </cell>
          <cell r="C97" t="str">
            <v>ml</v>
          </cell>
          <cell r="D97">
            <v>3800</v>
          </cell>
        </row>
        <row r="98">
          <cell r="B98" t="str">
            <v>CABLE ANTIFRAUDE #8</v>
          </cell>
          <cell r="C98" t="str">
            <v>ml</v>
          </cell>
          <cell r="D98">
            <v>4500</v>
          </cell>
        </row>
        <row r="99">
          <cell r="B99" t="str">
            <v xml:space="preserve">CABLE BLINDADO COAXIAL RG59 U TV </v>
          </cell>
          <cell r="C99" t="str">
            <v>ml</v>
          </cell>
          <cell r="D99">
            <v>1500</v>
          </cell>
        </row>
        <row r="100">
          <cell r="B100" t="str">
            <v>CABLE DUPLEX DE 2X16</v>
          </cell>
          <cell r="C100" t="str">
            <v>ml</v>
          </cell>
          <cell r="D100">
            <v>2500</v>
          </cell>
        </row>
        <row r="101">
          <cell r="B101" t="str">
            <v>Cable 12 THWN/THHN Cu-AWG 600V</v>
          </cell>
          <cell r="C101" t="str">
            <v>ml</v>
          </cell>
          <cell r="D101">
            <v>2500</v>
          </cell>
        </row>
        <row r="102">
          <cell r="B102" t="str">
            <v>Cable 14 THWN/THHN Cu-AWG 600V</v>
          </cell>
          <cell r="C102" t="str">
            <v>ml</v>
          </cell>
          <cell r="D102">
            <v>1500</v>
          </cell>
        </row>
        <row r="103">
          <cell r="B103" t="str">
            <v>Cable 8 THWN/THHN Cu-AWG 600V</v>
          </cell>
          <cell r="C103" t="str">
            <v>ml</v>
          </cell>
          <cell r="D103">
            <v>3800</v>
          </cell>
        </row>
        <row r="104">
          <cell r="B104" t="str">
            <v>CABLE ENCAUCHETADO 3#4+1#6 T</v>
          </cell>
          <cell r="C104" t="str">
            <v>ml</v>
          </cell>
          <cell r="D104">
            <v>55500</v>
          </cell>
        </row>
        <row r="105">
          <cell r="B105" t="str">
            <v>CABLE DE COBRE DESNUDO No.12 AWG</v>
          </cell>
          <cell r="C105" t="str">
            <v>ml</v>
          </cell>
          <cell r="D105">
            <v>2600</v>
          </cell>
        </row>
        <row r="106">
          <cell r="B106" t="str">
            <v>CABLE No. 12 T</v>
          </cell>
          <cell r="C106" t="str">
            <v>ml</v>
          </cell>
          <cell r="D106">
            <v>3000</v>
          </cell>
        </row>
        <row r="107">
          <cell r="B107" t="str">
            <v>CABLE PARA SEÑALES SISTEMA CONTRA INCENDIO  2 PARES (2X22AWG) NPLF AISLAMIENTO EN PVC DE ACUERDO A LAS NORMAS IEC189, IEC708</v>
          </cell>
          <cell r="C107" t="str">
            <v>m</v>
          </cell>
          <cell r="D107">
            <v>3950</v>
          </cell>
        </row>
        <row r="108">
          <cell r="B108" t="str">
            <v>CABLE TELEFONICO 2 PARES</v>
          </cell>
          <cell r="C108" t="str">
            <v>ml</v>
          </cell>
          <cell r="D108">
            <v>1200</v>
          </cell>
        </row>
        <row r="109">
          <cell r="B109" t="str">
            <v>CAJA 2400</v>
          </cell>
          <cell r="C109" t="str">
            <v>un</v>
          </cell>
          <cell r="D109">
            <v>2000</v>
          </cell>
        </row>
        <row r="110">
          <cell r="B110" t="str">
            <v>CAJA 5800</v>
          </cell>
          <cell r="C110" t="str">
            <v>un</v>
          </cell>
          <cell r="D110">
            <v>1500</v>
          </cell>
        </row>
        <row r="111">
          <cell r="B111" t="str">
            <v>CAJA MEDIDOR ACUEDUCTO CON TAPA Y CERRADURA</v>
          </cell>
          <cell r="C111" t="str">
            <v>un</v>
          </cell>
          <cell r="D111">
            <v>70000</v>
          </cell>
        </row>
        <row r="112">
          <cell r="B112" t="str">
            <v>CAJA MEDIDOR DE AGUA 60*28*14</v>
          </cell>
          <cell r="C112" t="str">
            <v>un</v>
          </cell>
          <cell r="D112">
            <v>50000</v>
          </cell>
        </row>
        <row r="113">
          <cell r="B113" t="str">
            <v>CAJA MONOFASICA DE 4 CIRCUITOS CON TACOS</v>
          </cell>
          <cell r="C113" t="str">
            <v>un</v>
          </cell>
          <cell r="D113">
            <v>100000</v>
          </cell>
        </row>
        <row r="114">
          <cell r="B114" t="str">
            <v>CAJA OCTOGONAL GALVANIZADA (CAJA EMP GALV.OCTAGONAL 4")</v>
          </cell>
          <cell r="C114" t="str">
            <v>un</v>
          </cell>
          <cell r="D114">
            <v>2500</v>
          </cell>
        </row>
        <row r="115">
          <cell r="B115" t="str">
            <v>CAJA METALICA AMPLIFICADOR TV</v>
          </cell>
          <cell r="C115" t="str">
            <v>un</v>
          </cell>
          <cell r="D115">
            <v>220000</v>
          </cell>
        </row>
        <row r="116">
          <cell r="B116" t="str">
            <v>CAJA SENCILLA CONDUIT (CAJA EMP GALV.RECTANG. 2X4")</v>
          </cell>
          <cell r="C116" t="str">
            <v>un</v>
          </cell>
          <cell r="D116">
            <v>2000</v>
          </cell>
        </row>
        <row r="117">
          <cell r="B117" t="str">
            <v xml:space="preserve">CAJAS DE 20X25X10 CM PARA CONEXIÓN </v>
          </cell>
          <cell r="C117" t="str">
            <v>un</v>
          </cell>
          <cell r="D117">
            <v>49500</v>
          </cell>
        </row>
        <row r="118">
          <cell r="B118" t="str">
            <v>CALENTADOR ELECTRICO 20 GL 120 V HACEB</v>
          </cell>
          <cell r="C118" t="str">
            <v>un</v>
          </cell>
          <cell r="D118">
            <v>579900</v>
          </cell>
        </row>
        <row r="119">
          <cell r="B119" t="str">
            <v>CARBURO BLANCO</v>
          </cell>
          <cell r="C119" t="str">
            <v>gl</v>
          </cell>
          <cell r="D119">
            <v>55000</v>
          </cell>
        </row>
        <row r="120">
          <cell r="B120" t="str">
            <v>CAOLÍN</v>
          </cell>
          <cell r="C120" t="str">
            <v>bt</v>
          </cell>
          <cell r="D120">
            <v>12000</v>
          </cell>
        </row>
        <row r="121">
          <cell r="B121" t="str">
            <v>CAPACETE 1"</v>
          </cell>
          <cell r="C121" t="str">
            <v>un</v>
          </cell>
          <cell r="D121">
            <v>53333.333333333336</v>
          </cell>
        </row>
        <row r="122">
          <cell r="B122" t="str">
            <v>CASETÓN DE GUADUA h=0.42</v>
          </cell>
          <cell r="C122" t="str">
            <v>ml</v>
          </cell>
          <cell r="D122">
            <v>15000</v>
          </cell>
        </row>
        <row r="124">
          <cell r="B124" t="str">
            <v>CEDRO CAQUETA</v>
          </cell>
          <cell r="C124" t="str">
            <v>pieza</v>
          </cell>
          <cell r="D124">
            <v>35000</v>
          </cell>
        </row>
        <row r="125">
          <cell r="B125" t="str">
            <v xml:space="preserve">CELDA METÁLICA -LÁMINA COLD-ROLLED PARA  TRANSFORMADOR </v>
          </cell>
          <cell r="C125" t="str">
            <v>un</v>
          </cell>
          <cell r="D125">
            <v>2300000</v>
          </cell>
        </row>
        <row r="126">
          <cell r="B126" t="str">
            <v>CEMENTO MARINO</v>
          </cell>
          <cell r="C126" t="str">
            <v>gl</v>
          </cell>
          <cell r="D126">
            <v>38000</v>
          </cell>
        </row>
        <row r="127">
          <cell r="B127" t="str">
            <v>CEMENTO BLANCO</v>
          </cell>
          <cell r="C127" t="str">
            <v>kg</v>
          </cell>
          <cell r="D127">
            <v>1200</v>
          </cell>
        </row>
        <row r="128">
          <cell r="B128" t="str">
            <v>CEMENTO GRIS</v>
          </cell>
          <cell r="C128" t="str">
            <v>bt</v>
          </cell>
          <cell r="D128">
            <v>25000</v>
          </cell>
        </row>
        <row r="129">
          <cell r="B129" t="str">
            <v xml:space="preserve">CERAMICA </v>
          </cell>
          <cell r="C129" t="str">
            <v>m2</v>
          </cell>
          <cell r="D129">
            <v>25000</v>
          </cell>
        </row>
        <row r="130">
          <cell r="B130" t="str">
            <v>CERRADURA INAFER</v>
          </cell>
          <cell r="C130" t="str">
            <v>un</v>
          </cell>
          <cell r="D130">
            <v>22000</v>
          </cell>
        </row>
        <row r="131">
          <cell r="B131" t="str">
            <v>CERRADURA POMA MADERA ALCOBA</v>
          </cell>
          <cell r="C131" t="str">
            <v>un</v>
          </cell>
          <cell r="D131">
            <v>28500</v>
          </cell>
        </row>
        <row r="132">
          <cell r="B132" t="str">
            <v>CERRADURA POMA PUERTAS</v>
          </cell>
          <cell r="C132" t="str">
            <v>un</v>
          </cell>
          <cell r="D132">
            <v>15000</v>
          </cell>
        </row>
        <row r="133">
          <cell r="B133" t="str">
            <v>CENEFA EN MADERA DE 0.12 TINTADA</v>
          </cell>
          <cell r="C133" t="str">
            <v>ml</v>
          </cell>
          <cell r="D133">
            <v>45000</v>
          </cell>
        </row>
        <row r="134">
          <cell r="B134" t="str">
            <v>CERROJO EN ACERO INOXIDABLE</v>
          </cell>
          <cell r="C134" t="str">
            <v>un</v>
          </cell>
          <cell r="D134">
            <v>60000</v>
          </cell>
        </row>
        <row r="135">
          <cell r="B135" t="str">
            <v>CERRADURA SCHLAGE BAÑO  A40S Cromado Mate</v>
          </cell>
          <cell r="C135" t="str">
            <v>un</v>
          </cell>
          <cell r="D135">
            <v>36000</v>
          </cell>
        </row>
        <row r="136">
          <cell r="B136" t="str">
            <v>CHEQUE HORIZONTAL 1/2"</v>
          </cell>
          <cell r="C136" t="str">
            <v>un</v>
          </cell>
          <cell r="D136">
            <v>10000</v>
          </cell>
        </row>
        <row r="137">
          <cell r="B137" t="str">
            <v>CHEQUE R&amp;W Roscado 3/4" Ref. 236</v>
          </cell>
          <cell r="C137" t="str">
            <v>un</v>
          </cell>
          <cell r="D137">
            <v>37000</v>
          </cell>
        </row>
        <row r="138">
          <cell r="B138" t="str">
            <v>CIELO RASO Star Orion ( perfileria aluminio 1" )</v>
          </cell>
          <cell r="C138" t="str">
            <v>m2</v>
          </cell>
          <cell r="D138">
            <v>25000</v>
          </cell>
        </row>
        <row r="139">
          <cell r="B139" t="str">
            <v>CILINDRO DE GAS PROPANO</v>
          </cell>
          <cell r="C139" t="str">
            <v>un</v>
          </cell>
          <cell r="D139">
            <v>25000</v>
          </cell>
        </row>
        <row r="140">
          <cell r="B140" t="str">
            <v>CINTA BANDIT 1/2" CON GRAPAS</v>
          </cell>
          <cell r="C140" t="str">
            <v>un</v>
          </cell>
          <cell r="D140">
            <v>105000</v>
          </cell>
        </row>
        <row r="141">
          <cell r="B141" t="str">
            <v>CINTA PAPEL</v>
          </cell>
          <cell r="C141" t="str">
            <v>rl</v>
          </cell>
          <cell r="D141">
            <v>8000</v>
          </cell>
        </row>
        <row r="142">
          <cell r="B142" t="str">
            <v>CINTA TEFLÓN 10 m 1/2"</v>
          </cell>
          <cell r="C142" t="str">
            <v>un</v>
          </cell>
          <cell r="D142">
            <v>2000</v>
          </cell>
        </row>
        <row r="143">
          <cell r="B143" t="str">
            <v>CLOSET</v>
          </cell>
          <cell r="C143" t="str">
            <v>m2</v>
          </cell>
          <cell r="D143">
            <v>170000</v>
          </cell>
        </row>
        <row r="144">
          <cell r="B144" t="str">
            <v>COCINA INTEGRAL</v>
          </cell>
          <cell r="C144" t="str">
            <v>ml</v>
          </cell>
          <cell r="D144">
            <v>1180000</v>
          </cell>
        </row>
        <row r="145">
          <cell r="B145" t="str">
            <v>CODO 90° 1/4 CxC SANITARIO 3" Pavco</v>
          </cell>
          <cell r="C145" t="str">
            <v>un</v>
          </cell>
          <cell r="D145">
            <v>15000</v>
          </cell>
        </row>
        <row r="146">
          <cell r="B146" t="str">
            <v>CODO 90° 1/4 CxC SANITARIO 4" Pavco</v>
          </cell>
          <cell r="C146" t="str">
            <v>un</v>
          </cell>
          <cell r="D146">
            <v>16500</v>
          </cell>
        </row>
        <row r="147">
          <cell r="B147" t="str">
            <v>CODO 90° 1/4 CxE SANITARIO 2"</v>
          </cell>
          <cell r="C147" t="str">
            <v>un</v>
          </cell>
          <cell r="D147">
            <v>190000</v>
          </cell>
        </row>
        <row r="148">
          <cell r="B148" t="str">
            <v>CODO 90° 4" EXTREMO BRIDADO</v>
          </cell>
          <cell r="C148" t="str">
            <v>un</v>
          </cell>
          <cell r="D148">
            <v>190000</v>
          </cell>
        </row>
        <row r="149">
          <cell r="B149" t="str">
            <v>CODO 90° PRESIÓN PVC   3/4" Pavco</v>
          </cell>
          <cell r="C149" t="str">
            <v>un</v>
          </cell>
          <cell r="D149">
            <v>1850</v>
          </cell>
        </row>
        <row r="150">
          <cell r="B150" t="str">
            <v>CODO 90° PRESIÓN PVC 1 1/2" Pavco</v>
          </cell>
          <cell r="C150" t="str">
            <v>un</v>
          </cell>
          <cell r="D150">
            <v>3500</v>
          </cell>
        </row>
        <row r="151">
          <cell r="B151" t="str">
            <v>CODO PRESIÓN           1"</v>
          </cell>
          <cell r="C151" t="str">
            <v>un</v>
          </cell>
          <cell r="D151">
            <v>2500</v>
          </cell>
        </row>
        <row r="152">
          <cell r="B152" t="str">
            <v>COMBO SANITARIO BLANCO AHORRADOR</v>
          </cell>
          <cell r="C152" t="str">
            <v>un</v>
          </cell>
          <cell r="D152">
            <v>310000</v>
          </cell>
        </row>
        <row r="153">
          <cell r="B153" t="str">
            <v>CONCERTINA EN ACERO INOXIDABLE DE 18"</v>
          </cell>
          <cell r="C153" t="str">
            <v>ml</v>
          </cell>
          <cell r="D153">
            <v>16500</v>
          </cell>
        </row>
        <row r="154">
          <cell r="B154" t="str">
            <v>CONCRETO DE 1500 PSI</v>
          </cell>
          <cell r="C154" t="str">
            <v>m3</v>
          </cell>
          <cell r="D154">
            <v>270000</v>
          </cell>
        </row>
        <row r="155">
          <cell r="B155" t="str">
            <v>CONCRETO DE 2000 PSI</v>
          </cell>
          <cell r="C155" t="str">
            <v>m3</v>
          </cell>
          <cell r="D155">
            <v>280000</v>
          </cell>
        </row>
        <row r="156">
          <cell r="B156" t="str">
            <v>CONCRETO DE 2500 PSI</v>
          </cell>
          <cell r="C156" t="str">
            <v>m3</v>
          </cell>
          <cell r="D156">
            <v>290000</v>
          </cell>
        </row>
        <row r="157">
          <cell r="B157" t="str">
            <v>CONCRETO DE 3000 PSI</v>
          </cell>
          <cell r="C157" t="str">
            <v>m3</v>
          </cell>
          <cell r="D157">
            <v>320000</v>
          </cell>
        </row>
        <row r="158">
          <cell r="B158" t="str">
            <v>CONCRETO DE 3500 PSI</v>
          </cell>
          <cell r="C158" t="str">
            <v>m3</v>
          </cell>
          <cell r="D158">
            <v>330000</v>
          </cell>
        </row>
        <row r="159">
          <cell r="B159" t="str">
            <v>CONCRETO DE 4000 PSI</v>
          </cell>
          <cell r="C159" t="str">
            <v>m3</v>
          </cell>
          <cell r="D159">
            <v>360000</v>
          </cell>
        </row>
        <row r="160">
          <cell r="B160" t="str">
            <v>CONCRETO TREMIE TORNILLO DE 3000 PSI</v>
          </cell>
          <cell r="C160" t="str">
            <v>m3</v>
          </cell>
          <cell r="D160">
            <v>350000</v>
          </cell>
        </row>
        <row r="161">
          <cell r="B161" t="str">
            <v>CONCRETO TREMIE TORNILLO DE 4000 PSI</v>
          </cell>
          <cell r="C161" t="str">
            <v>m3</v>
          </cell>
          <cell r="D161">
            <v>380000</v>
          </cell>
        </row>
        <row r="162">
          <cell r="B162" t="str">
            <v>CONCRETO DE 3500 PSI BAJA PERMEABILIDAD</v>
          </cell>
          <cell r="C162" t="str">
            <v>m3</v>
          </cell>
          <cell r="D162">
            <v>350000</v>
          </cell>
        </row>
        <row r="163">
          <cell r="B163" t="str">
            <v>COPA ESMERIL</v>
          </cell>
          <cell r="C163" t="str">
            <v>un</v>
          </cell>
          <cell r="D163">
            <v>60000</v>
          </cell>
        </row>
        <row r="164">
          <cell r="B164" t="str">
            <v>COPA SIERRA</v>
          </cell>
          <cell r="C164" t="str">
            <v>un</v>
          </cell>
          <cell r="D164">
            <v>14500</v>
          </cell>
        </row>
        <row r="165">
          <cell r="B165" t="str">
            <v>CORREA EN MADERA</v>
          </cell>
          <cell r="C165" t="str">
            <v>ml</v>
          </cell>
          <cell r="D165">
            <v>35000</v>
          </cell>
        </row>
        <row r="166">
          <cell r="B166" t="str">
            <v>CORREA METALICA</v>
          </cell>
          <cell r="C166" t="str">
            <v>ml</v>
          </cell>
          <cell r="D166">
            <v>12500</v>
          </cell>
        </row>
        <row r="167">
          <cell r="B167" t="str">
            <v>CORTACIRCUITOS 15 KV-100 AMPERIOS-</v>
          </cell>
          <cell r="C167" t="str">
            <v>un</v>
          </cell>
          <cell r="D167">
            <v>550000</v>
          </cell>
        </row>
        <row r="168">
          <cell r="B168" t="str">
            <v xml:space="preserve">Cortina corrida Automática tipo Blackout, h= 1.10 m </v>
          </cell>
          <cell r="C168" t="str">
            <v>ml</v>
          </cell>
          <cell r="D168">
            <v>180000</v>
          </cell>
        </row>
        <row r="169">
          <cell r="B169" t="str">
            <v>CURVA 90º PVC 1/2"</v>
          </cell>
          <cell r="C169" t="str">
            <v>un</v>
          </cell>
          <cell r="D169">
            <v>500</v>
          </cell>
        </row>
        <row r="170">
          <cell r="B170" t="str">
            <v>DESAGUE LAVAMANOS SENCILLO Gerfor GF-581084</v>
          </cell>
          <cell r="C170" t="str">
            <v>un</v>
          </cell>
          <cell r="D170">
            <v>15000</v>
          </cell>
        </row>
        <row r="171">
          <cell r="B171" t="str">
            <v>DESAGUE ORINAL 1 1/2"</v>
          </cell>
          <cell r="C171" t="str">
            <v>un</v>
          </cell>
          <cell r="D171">
            <v>14500</v>
          </cell>
        </row>
        <row r="172">
          <cell r="B172" t="str">
            <v>DESCARGADOR DE SOBRETENSION TIPO  LINEA 12 KV- 10 KA-</v>
          </cell>
          <cell r="C172" t="str">
            <v>un</v>
          </cell>
          <cell r="D172">
            <v>480000</v>
          </cell>
        </row>
        <row r="173">
          <cell r="B173" t="str">
            <v xml:space="preserve">DESCARGADOR FRANKLIN DE 5 PUNTAS </v>
          </cell>
          <cell r="C173" t="str">
            <v>un</v>
          </cell>
          <cell r="D173">
            <v>950000</v>
          </cell>
        </row>
        <row r="174">
          <cell r="B174" t="str">
            <v>DIAGONALES</v>
          </cell>
          <cell r="C174" t="str">
            <v>un</v>
          </cell>
          <cell r="D174">
            <v>8500</v>
          </cell>
        </row>
        <row r="175">
          <cell r="B175" t="str">
            <v>DILATACION BRONCE</v>
          </cell>
          <cell r="C175" t="str">
            <v>ml</v>
          </cell>
          <cell r="D175">
            <v>4500</v>
          </cell>
        </row>
        <row r="176">
          <cell r="B176" t="str">
            <v>DILATACIÓN EN BRONCE PC13</v>
          </cell>
          <cell r="C176" t="str">
            <v>ml</v>
          </cell>
          <cell r="D176">
            <v>18500</v>
          </cell>
        </row>
        <row r="177">
          <cell r="B177" t="str">
            <v>DINTELES EN CONCRETO h=0.15m x 0.2m (2500 PSI Mezcla 1:3:3)</v>
          </cell>
          <cell r="C177" t="str">
            <v>ml</v>
          </cell>
          <cell r="D177">
            <v>25000</v>
          </cell>
        </row>
        <row r="178">
          <cell r="B178" t="str">
            <v>DISCO CORTE LADRILLO Y7O CONCRETO</v>
          </cell>
          <cell r="C178" t="str">
            <v>un</v>
          </cell>
          <cell r="D178">
            <v>12500</v>
          </cell>
        </row>
        <row r="179">
          <cell r="B179" t="str">
            <v>DISCO PARA CORTE METAL</v>
          </cell>
          <cell r="C179" t="str">
            <v>un</v>
          </cell>
          <cell r="D179">
            <v>7500</v>
          </cell>
        </row>
        <row r="180">
          <cell r="B180" t="str">
            <v>DISPENSADOR JABON</v>
          </cell>
          <cell r="C180" t="str">
            <v>un</v>
          </cell>
          <cell r="D180">
            <v>32000</v>
          </cell>
        </row>
        <row r="181">
          <cell r="B181" t="str">
            <v>DUCHA Antivandalica Docol DO-17125106</v>
          </cell>
          <cell r="C181" t="str">
            <v>un</v>
          </cell>
          <cell r="D181">
            <v>150000</v>
          </cell>
        </row>
        <row r="182">
          <cell r="B182" t="str">
            <v>DUCHA CON MEZCLADOR</v>
          </cell>
          <cell r="C182" t="str">
            <v>un</v>
          </cell>
          <cell r="D182">
            <v>60000</v>
          </cell>
        </row>
        <row r="183">
          <cell r="B183" t="str">
            <v>DUCHA CON REGISTRO</v>
          </cell>
          <cell r="C183" t="str">
            <v>un</v>
          </cell>
          <cell r="D183">
            <v>35000</v>
          </cell>
        </row>
        <row r="184">
          <cell r="B184" t="str">
            <v>DUCHA ELECTRICA</v>
          </cell>
          <cell r="C184" t="str">
            <v>un</v>
          </cell>
          <cell r="D184">
            <v>55000</v>
          </cell>
        </row>
        <row r="185">
          <cell r="B185" t="str">
            <v>DURMIENTE ABARCO 4 m</v>
          </cell>
          <cell r="C185" t="str">
            <v>ml</v>
          </cell>
          <cell r="D185">
            <v>4200</v>
          </cell>
        </row>
        <row r="186">
          <cell r="B186" t="str">
            <v>DURMIENTE ORDINARIO DE 3 MTS</v>
          </cell>
          <cell r="C186" t="str">
            <v>un</v>
          </cell>
          <cell r="D186">
            <v>4500</v>
          </cell>
        </row>
        <row r="187">
          <cell r="B187" t="str">
            <v>ELEMENTOS FIJACION MANTO</v>
          </cell>
          <cell r="C187" t="str">
            <v>m2</v>
          </cell>
          <cell r="D187">
            <v>1000</v>
          </cell>
        </row>
        <row r="188">
          <cell r="B188" t="str">
            <v>EMPAQUES</v>
          </cell>
          <cell r="C188" t="str">
            <v>ml</v>
          </cell>
          <cell r="D188">
            <v>500</v>
          </cell>
        </row>
        <row r="189">
          <cell r="B189" t="str">
            <v>EMULSION ASFALTICA</v>
          </cell>
          <cell r="C189" t="str">
            <v>caneca</v>
          </cell>
          <cell r="D189">
            <v>75000</v>
          </cell>
        </row>
        <row r="190">
          <cell r="B190" t="str">
            <v>ENCHAPE  DE 20X30</v>
          </cell>
          <cell r="C190" t="str">
            <v>m2</v>
          </cell>
          <cell r="D190">
            <v>28500</v>
          </cell>
        </row>
        <row r="191">
          <cell r="B191" t="str">
            <v>ENCHAPE CERAMICA BLANCO</v>
          </cell>
          <cell r="C191" t="str">
            <v>m2</v>
          </cell>
          <cell r="D191">
            <v>27500</v>
          </cell>
        </row>
        <row r="192">
          <cell r="B192" t="str">
            <v>Enchape paredes interiores Triplex Cedro Tintillad</v>
          </cell>
          <cell r="C192" t="str">
            <v>m2</v>
          </cell>
          <cell r="D192">
            <v>60000</v>
          </cell>
        </row>
        <row r="193">
          <cell r="B193" t="str">
            <v xml:space="preserve">EQUIPO AUTOMÁTICO PARA ALUMBRADO DE EMERGENCIA REFERENCIA ILURAM IL3-2H  </v>
          </cell>
          <cell r="C193" t="str">
            <v>un</v>
          </cell>
          <cell r="D193">
            <v>340000</v>
          </cell>
        </row>
        <row r="194">
          <cell r="B194" t="str">
            <v xml:space="preserve">EQUIPO DE MEDICION  EN MEDIA TENSION </v>
          </cell>
          <cell r="C194" t="str">
            <v>un</v>
          </cell>
          <cell r="D194">
            <v>15500000</v>
          </cell>
        </row>
        <row r="195">
          <cell r="B195" t="str">
            <v>ESGRAFIADO PINTUCO 4 GALONES 30 KG</v>
          </cell>
          <cell r="C195" t="str">
            <v>un</v>
          </cell>
          <cell r="D195">
            <v>65000</v>
          </cell>
        </row>
        <row r="196">
          <cell r="B196" t="str">
            <v>ESMALTE  Sobre lamina lineal Tipo pintulx anoloc verde bronce.</v>
          </cell>
          <cell r="C196" t="str">
            <v>ml</v>
          </cell>
          <cell r="D196">
            <v>4500</v>
          </cell>
        </row>
        <row r="197">
          <cell r="B197" t="str">
            <v>ESMALTE  Sobre lamina llena Tipo pintulx</v>
          </cell>
          <cell r="C197" t="str">
            <v>m2</v>
          </cell>
          <cell r="D197">
            <v>8000</v>
          </cell>
        </row>
        <row r="198">
          <cell r="B198" t="str">
            <v>ESMALTE ANTIHUMEDAD LAVABLE</v>
          </cell>
          <cell r="C198" t="str">
            <v>gl</v>
          </cell>
          <cell r="D198">
            <v>65000</v>
          </cell>
        </row>
        <row r="199">
          <cell r="B199" t="str">
            <v>ESMALTE SINTÉTICO PINTULUX</v>
          </cell>
          <cell r="C199" t="str">
            <v>gl</v>
          </cell>
          <cell r="D199">
            <v>65000</v>
          </cell>
        </row>
        <row r="200">
          <cell r="B200" t="str">
            <v>ESPEJO BORDE BISELADO DE 0.70X1.00</v>
          </cell>
          <cell r="C200" t="str">
            <v>un</v>
          </cell>
          <cell r="D200">
            <v>75000</v>
          </cell>
        </row>
        <row r="201">
          <cell r="B201" t="str">
            <v>ESPEJO DE SEGURIDAD DE 40 CM</v>
          </cell>
          <cell r="C201" t="str">
            <v>un</v>
          </cell>
          <cell r="D201">
            <v>40000</v>
          </cell>
        </row>
        <row r="202">
          <cell r="B202" t="str">
            <v>ESTACAS</v>
          </cell>
          <cell r="C202" t="str">
            <v>un</v>
          </cell>
          <cell r="D202">
            <v>50</v>
          </cell>
        </row>
        <row r="203">
          <cell r="B203" t="str">
            <v>ESTACIUON MANUAL DE APERTURA REF. BDS121/e SIEMENS o similar en marca reconocida</v>
          </cell>
          <cell r="C203" t="str">
            <v>un</v>
          </cell>
          <cell r="D203">
            <v>120000</v>
          </cell>
        </row>
        <row r="204">
          <cell r="B204" t="str">
            <v>ESTRUCTURA CIELORASO DRYWALL(OMEGA-ANGULO-PARAL-TORNILLOS)</v>
          </cell>
          <cell r="C204" t="str">
            <v>m2</v>
          </cell>
          <cell r="D204">
            <v>15000</v>
          </cell>
        </row>
        <row r="205">
          <cell r="B205" t="str">
            <v>ESTRUCTURA CONEXIÓN RED TRENZADA CONJUNTO LA 320</v>
          </cell>
          <cell r="C205" t="str">
            <v>un</v>
          </cell>
          <cell r="D205">
            <v>115000</v>
          </cell>
        </row>
        <row r="206">
          <cell r="B206" t="str">
            <v>ESTRUCTURA CONEXIÓN RED TRENZADA CONJUNTO LA 321</v>
          </cell>
          <cell r="C206" t="str">
            <v>un</v>
          </cell>
          <cell r="D206">
            <v>200000</v>
          </cell>
        </row>
        <row r="207">
          <cell r="B207" t="str">
            <v>ESTRUCTURA CONEXIÓN RED TRENZADA CONJUNTO LA 324</v>
          </cell>
          <cell r="C207" t="str">
            <v>un</v>
          </cell>
          <cell r="D207">
            <v>263500</v>
          </cell>
        </row>
        <row r="208">
          <cell r="B208" t="str">
            <v>ESQUINERO PLASTICO 2m</v>
          </cell>
          <cell r="C208" t="str">
            <v>un</v>
          </cell>
          <cell r="D208">
            <v>3500</v>
          </cell>
        </row>
        <row r="209">
          <cell r="B209" t="str">
            <v>ESTUCO PLASTICO</v>
          </cell>
          <cell r="C209" t="str">
            <v>caneca</v>
          </cell>
          <cell r="D209">
            <v>50000</v>
          </cell>
        </row>
        <row r="210">
          <cell r="B210" t="str">
            <v>ESTUFA CHALLENGER DE EMPOTRAR 4 PUESTOS ELECTRICA</v>
          </cell>
          <cell r="C210" t="str">
            <v>un</v>
          </cell>
          <cell r="D210">
            <v>527684</v>
          </cell>
        </row>
        <row r="211">
          <cell r="B211" t="str">
            <v>ESTUFA DE EMPOTRAR MIXTA 4 PUESTOS</v>
          </cell>
          <cell r="C211" t="str">
            <v>un</v>
          </cell>
          <cell r="D211">
            <v>775000</v>
          </cell>
        </row>
        <row r="212">
          <cell r="B212" t="str">
            <v>ESTUFA ELECTRICA 2 PUESTOS</v>
          </cell>
          <cell r="C212" t="str">
            <v>un</v>
          </cell>
          <cell r="D212">
            <v>285000</v>
          </cell>
        </row>
        <row r="213">
          <cell r="B213" t="str">
            <v>EXTRAXTOR DE OLOR DE 20X20</v>
          </cell>
          <cell r="C213" t="str">
            <v>un</v>
          </cell>
          <cell r="D213">
            <v>162284</v>
          </cell>
        </row>
        <row r="214">
          <cell r="B214" t="str">
            <v>Fachada Closet 4 Ptas Cedro ( Tintillado )</v>
          </cell>
          <cell r="C214" t="str">
            <v>m2</v>
          </cell>
          <cell r="D214">
            <v>300000</v>
          </cell>
        </row>
        <row r="215">
          <cell r="B215" t="str">
            <v>FIJADORES DE ALA</v>
          </cell>
          <cell r="C215" t="str">
            <v>un</v>
          </cell>
          <cell r="D215">
            <v>1200</v>
          </cell>
        </row>
        <row r="216">
          <cell r="B216" t="str">
            <v>FILTRO AEROBICO CON ACC.</v>
          </cell>
          <cell r="C216" t="str">
            <v>un</v>
          </cell>
          <cell r="D216">
            <v>35000</v>
          </cell>
        </row>
        <row r="217">
          <cell r="B217" t="str">
            <v>FILTRO DE DRENAJE 0.5 x 0.5 CON RELLENO EN GRAVILLA DE RIO 3/4" - 1" (SIN EXCAVACIÓN)</v>
          </cell>
          <cell r="C217" t="str">
            <v>ml</v>
          </cell>
          <cell r="D217">
            <v>65000</v>
          </cell>
        </row>
        <row r="218">
          <cell r="B218" t="str">
            <v>FORMALETA ENTREPISOS, con camilla</v>
          </cell>
          <cell r="C218" t="str">
            <v>ms</v>
          </cell>
          <cell r="D218">
            <v>2500</v>
          </cell>
        </row>
        <row r="219">
          <cell r="B219" t="str">
            <v>GANCHOS ANCLAJES TEJA THERMOACUSTICA</v>
          </cell>
          <cell r="C219" t="str">
            <v>M2</v>
          </cell>
          <cell r="D219">
            <v>2000</v>
          </cell>
        </row>
        <row r="220">
          <cell r="B220" t="str">
            <v>GANCHO TEJA ETERNIT 55 mm</v>
          </cell>
          <cell r="C220" t="str">
            <v>un</v>
          </cell>
          <cell r="D220">
            <v>1500</v>
          </cell>
        </row>
        <row r="221">
          <cell r="B221" t="str">
            <v>GEOTEXTIL NO TEJIDO</v>
          </cell>
          <cell r="C221" t="str">
            <v>m2</v>
          </cell>
          <cell r="D221">
            <v>8000</v>
          </cell>
        </row>
        <row r="222">
          <cell r="B222" t="str">
            <v>GEOTEXTIL TR 4000</v>
          </cell>
          <cell r="C222" t="str">
            <v>m2</v>
          </cell>
          <cell r="D222">
            <v>9500</v>
          </cell>
        </row>
        <row r="223">
          <cell r="B223" t="str">
            <v>GRANITO TRAVERTINO</v>
          </cell>
          <cell r="C223" t="str">
            <v>bto</v>
          </cell>
          <cell r="D223">
            <v>18500</v>
          </cell>
        </row>
        <row r="224">
          <cell r="B224" t="str">
            <v xml:space="preserve">GRAVILLA </v>
          </cell>
          <cell r="C224" t="str">
            <v>m3</v>
          </cell>
          <cell r="D224">
            <v>75000</v>
          </cell>
        </row>
        <row r="225">
          <cell r="B225" t="str">
            <v>GRIFERIA AHORRADORA TIPO PUSH</v>
          </cell>
          <cell r="C225" t="str">
            <v>un</v>
          </cell>
          <cell r="D225">
            <v>125000</v>
          </cell>
        </row>
        <row r="226">
          <cell r="B226" t="str">
            <v>GRIFERIA LAVAMANOS LINEA FENIX 4"</v>
          </cell>
          <cell r="C226" t="str">
            <v>un</v>
          </cell>
          <cell r="D226">
            <v>115000</v>
          </cell>
        </row>
        <row r="227">
          <cell r="B227" t="str">
            <v>GUARDAESCOBA EN CERAMICA</v>
          </cell>
          <cell r="C227" t="str">
            <v>ml</v>
          </cell>
          <cell r="D227">
            <v>7500</v>
          </cell>
        </row>
        <row r="228">
          <cell r="B228" t="str">
            <v>GUARDAESCOBA EN GRANADILLO</v>
          </cell>
          <cell r="C228" t="str">
            <v>ml</v>
          </cell>
          <cell r="D228">
            <v>13000</v>
          </cell>
        </row>
        <row r="229">
          <cell r="B229" t="str">
            <v>GRIFERIA LAVAPLATOS GRIVAL LINEA AMARETO</v>
          </cell>
          <cell r="C229" t="str">
            <v>un</v>
          </cell>
          <cell r="D229">
            <v>105000</v>
          </cell>
        </row>
        <row r="230">
          <cell r="B230" t="str">
            <v>GUARDAESCOBA PORCELANATO</v>
          </cell>
          <cell r="C230" t="str">
            <v>ml</v>
          </cell>
          <cell r="D230">
            <v>10000</v>
          </cell>
        </row>
        <row r="231">
          <cell r="B231" t="str">
            <v>IGAS GRIS - Masilla plastica 25210351</v>
          </cell>
          <cell r="C231" t="str">
            <v>kg</v>
          </cell>
          <cell r="D231">
            <v>800</v>
          </cell>
        </row>
        <row r="232">
          <cell r="B232" t="str">
            <v>IMPRIMANTE DE VINILO</v>
          </cell>
          <cell r="C232" t="str">
            <v>gl</v>
          </cell>
          <cell r="D232">
            <v>25000</v>
          </cell>
        </row>
        <row r="233">
          <cell r="B233" t="str">
            <v>HERRAJES MUEBLES MADERA</v>
          </cell>
          <cell r="C233" t="str">
            <v>un</v>
          </cell>
          <cell r="D233">
            <v>8500</v>
          </cell>
        </row>
        <row r="234">
          <cell r="B234" t="str">
            <v>Interior Closet en triplex cedro (Tintillado )</v>
          </cell>
          <cell r="C234" t="str">
            <v>m2</v>
          </cell>
          <cell r="D234">
            <v>65000</v>
          </cell>
        </row>
        <row r="235">
          <cell r="B235" t="str">
            <v>INTERRUPTOR CAJA MOLDEADA 3X40A / 25KA. CALIDAD MERLIN GERIN, SIEMENS O SUPERIOR</v>
          </cell>
          <cell r="C235" t="str">
            <v>un</v>
          </cell>
          <cell r="D235">
            <v>140000</v>
          </cell>
        </row>
        <row r="236">
          <cell r="B236" t="str">
            <v>INTERRUPTOR CAJA MOLDEADA 3X80A / 50KA - 240V.</v>
          </cell>
          <cell r="C236" t="str">
            <v>un</v>
          </cell>
          <cell r="D236">
            <v>410000</v>
          </cell>
        </row>
        <row r="237">
          <cell r="B237" t="str">
            <v>INTERRUPTOR DE TRANSFERENCIA TIPO SECCIONADOR TRIPOLAR</v>
          </cell>
          <cell r="C237" t="str">
            <v>un</v>
          </cell>
          <cell r="D237">
            <v>12900000</v>
          </cell>
        </row>
        <row r="238">
          <cell r="B238" t="str">
            <v xml:space="preserve">INTERRUPTOR DOBLE </v>
          </cell>
          <cell r="C238" t="str">
            <v>un</v>
          </cell>
          <cell r="D238">
            <v>5500</v>
          </cell>
        </row>
        <row r="239">
          <cell r="B239" t="str">
            <v>INTERRUPTOR DOBLE CONMUTABLE</v>
          </cell>
          <cell r="C239" t="str">
            <v>un</v>
          </cell>
          <cell r="D239">
            <v>6500</v>
          </cell>
        </row>
        <row r="240">
          <cell r="B240" t="str">
            <v>INTERRUPTOR ENCHUFABLE DE 2X20  A - 240 v - 10 ka</v>
          </cell>
          <cell r="C240" t="str">
            <v>un</v>
          </cell>
          <cell r="D240">
            <v>18000</v>
          </cell>
        </row>
        <row r="241">
          <cell r="B241" t="str">
            <v>INTERRUPTOR ENCHUFABLE DE 2X30  A - 240 v - 10 ka</v>
          </cell>
          <cell r="C241" t="str">
            <v>un</v>
          </cell>
          <cell r="D241">
            <v>18000</v>
          </cell>
        </row>
        <row r="242">
          <cell r="B242" t="str">
            <v xml:space="preserve">INTERRUPTOR SENCILLO </v>
          </cell>
          <cell r="C242" t="str">
            <v>un</v>
          </cell>
          <cell r="D242">
            <v>7500</v>
          </cell>
        </row>
        <row r="243">
          <cell r="B243" t="str">
            <v>INTERRUPTOR SENCILLO CONMUTABLE CON LUZ PILOTO</v>
          </cell>
          <cell r="C243" t="str">
            <v>un</v>
          </cell>
          <cell r="D243">
            <v>12500</v>
          </cell>
        </row>
        <row r="244">
          <cell r="B244" t="str">
            <v>INTERRUPTOR SENCILLOCON LUZ PILOTO</v>
          </cell>
          <cell r="C244" t="str">
            <v>un</v>
          </cell>
          <cell r="D244">
            <v>8500</v>
          </cell>
        </row>
        <row r="245">
          <cell r="B245" t="str">
            <v>INTERRUPTORES ENCHUFABLES DE 1X15  A - 240 v - 10 ka</v>
          </cell>
          <cell r="C245" t="str">
            <v>un</v>
          </cell>
          <cell r="D245">
            <v>8100</v>
          </cell>
        </row>
        <row r="246">
          <cell r="B246" t="str">
            <v>INTERRUPTORES ENCHUFABLES DE 1X20  A - 240 v - 10 kA</v>
          </cell>
          <cell r="C246" t="str">
            <v>un</v>
          </cell>
          <cell r="D246">
            <v>8100</v>
          </cell>
        </row>
        <row r="247">
          <cell r="B247" t="str">
            <v>INTERRUPTORES ENCHUFABLES DE 3X30  A - 240 v - 10 ka</v>
          </cell>
          <cell r="C247" t="str">
            <v>un</v>
          </cell>
          <cell r="D247">
            <v>50000</v>
          </cell>
        </row>
        <row r="248">
          <cell r="B248" t="str">
            <v>Jabonera - GRIVAL</v>
          </cell>
          <cell r="C248" t="str">
            <v>un</v>
          </cell>
          <cell r="D248">
            <v>70000</v>
          </cell>
        </row>
        <row r="249">
          <cell r="B249" t="str">
            <v>Jabonera Ducha - GRIVAL</v>
          </cell>
          <cell r="C249" t="str">
            <v>un</v>
          </cell>
          <cell r="D249">
            <v>65000</v>
          </cell>
        </row>
        <row r="250">
          <cell r="B250" t="str">
            <v>KORAZA Pintuco</v>
          </cell>
          <cell r="C250" t="str">
            <v>gl</v>
          </cell>
          <cell r="D250">
            <v>30000</v>
          </cell>
        </row>
        <row r="251">
          <cell r="B251" t="str">
            <v>LACA</v>
          </cell>
          <cell r="C251" t="str">
            <v>gl</v>
          </cell>
          <cell r="D251">
            <v>45000</v>
          </cell>
        </row>
        <row r="252">
          <cell r="B252" t="str">
            <v>LACA PARA MADERA</v>
          </cell>
          <cell r="C252" t="str">
            <v>gl</v>
          </cell>
          <cell r="D252">
            <v>50000</v>
          </cell>
        </row>
        <row r="253">
          <cell r="B253" t="str">
            <v>LADRILLO PORTANTE 12X29X9</v>
          </cell>
          <cell r="C253" t="str">
            <v>un</v>
          </cell>
          <cell r="D253">
            <v>1050</v>
          </cell>
        </row>
        <row r="254">
          <cell r="B254" t="str">
            <v>Ladrillo Prensado</v>
          </cell>
          <cell r="C254" t="str">
            <v>un</v>
          </cell>
          <cell r="D254">
            <v>650</v>
          </cell>
        </row>
        <row r="255">
          <cell r="B255" t="str">
            <v>LADRILLO RECOCIDO</v>
          </cell>
          <cell r="C255" t="str">
            <v>un</v>
          </cell>
          <cell r="D255">
            <v>450</v>
          </cell>
        </row>
        <row r="256">
          <cell r="B256" t="str">
            <v>LADRILLO TOLETE COMUN RECOCIDO</v>
          </cell>
          <cell r="C256" t="str">
            <v>un</v>
          </cell>
          <cell r="D256">
            <v>350</v>
          </cell>
        </row>
        <row r="257">
          <cell r="B257" t="str">
            <v>LÁMINA COLD ROLLED Cal.16 (1.22x 2.44 )</v>
          </cell>
          <cell r="C257" t="str">
            <v>un</v>
          </cell>
          <cell r="D257">
            <v>170000</v>
          </cell>
        </row>
        <row r="258">
          <cell r="B258" t="str">
            <v xml:space="preserve">LÁMINA COLD ROLLED Cal.18 </v>
          </cell>
          <cell r="C258" t="str">
            <v>un</v>
          </cell>
          <cell r="D258">
            <v>105000</v>
          </cell>
        </row>
        <row r="259">
          <cell r="B259" t="str">
            <v>LÁMINA COLD ROLLED Cal.18 (1.22x 2.44 )</v>
          </cell>
          <cell r="C259" t="str">
            <v>un</v>
          </cell>
          <cell r="D259">
            <v>56000</v>
          </cell>
        </row>
        <row r="260">
          <cell r="B260" t="str">
            <v>LÁMINA COLD ROLLED Cal.20 (1.00x 2.00 )</v>
          </cell>
          <cell r="C260" t="str">
            <v>un</v>
          </cell>
          <cell r="D260">
            <v>30100</v>
          </cell>
        </row>
        <row r="261">
          <cell r="B261" t="str">
            <v>LÁMINA COLD ROLLED Cal.20 (1.22x 2.44 )</v>
          </cell>
          <cell r="C261" t="str">
            <v>un</v>
          </cell>
          <cell r="D261">
            <v>40600</v>
          </cell>
        </row>
        <row r="262">
          <cell r="B262" t="str">
            <v>LAMINA DE ACRILICO DE 0.60X2.44 DE 1.80 mm</v>
          </cell>
          <cell r="C262" t="str">
            <v>un</v>
          </cell>
          <cell r="D262">
            <v>30100</v>
          </cell>
        </row>
        <row r="263">
          <cell r="B263" t="str">
            <v>LAMINA COLABORANTE METALDECK 2" GRADO 40 CAL 22</v>
          </cell>
          <cell r="C263" t="str">
            <v>m2</v>
          </cell>
          <cell r="D263">
            <v>26000</v>
          </cell>
        </row>
        <row r="264">
          <cell r="B264" t="str">
            <v>LAMINA DE ACRILICO DE 1.20X1.80 DE 3.0 mm con color</v>
          </cell>
          <cell r="C264" t="str">
            <v>un</v>
          </cell>
          <cell r="D264">
            <v>45000</v>
          </cell>
        </row>
        <row r="265">
          <cell r="B265" t="str">
            <v>LAMINA DE ACRILICO DE 1.20X1.80 DE 3.0 mm sin color</v>
          </cell>
          <cell r="C265" t="str">
            <v>un</v>
          </cell>
          <cell r="D265">
            <v>64000</v>
          </cell>
        </row>
        <row r="266">
          <cell r="B266" t="str">
            <v>LAMINA DE ACRILICO DE 1.20X1.80 DE 3.00 mm</v>
          </cell>
          <cell r="C266" t="str">
            <v>un</v>
          </cell>
          <cell r="D266">
            <v>100000</v>
          </cell>
        </row>
        <row r="267">
          <cell r="B267" t="str">
            <v>LAMINA DRY WALL 1.22X2.44</v>
          </cell>
          <cell r="C267" t="str">
            <v>un</v>
          </cell>
          <cell r="D267">
            <v>22500</v>
          </cell>
        </row>
        <row r="268">
          <cell r="B268" t="str">
            <v>LAMINA EN ACRILICO DE 0.61X2,44 DE 1,8 mm</v>
          </cell>
          <cell r="C268" t="str">
            <v>un</v>
          </cell>
          <cell r="D268">
            <v>28000</v>
          </cell>
        </row>
        <row r="269">
          <cell r="B269" t="str">
            <v>LAMINA GALVANIZADA DE 1.00X2.00 CAL  22</v>
          </cell>
          <cell r="C269" t="str">
            <v>un</v>
          </cell>
          <cell r="D269">
            <v>32900</v>
          </cell>
        </row>
        <row r="270">
          <cell r="B270" t="str">
            <v>LAMINA GALVANIZADA DE 1.00X2.00 CAL  24</v>
          </cell>
          <cell r="C270" t="str">
            <v>un</v>
          </cell>
          <cell r="D270">
            <v>25500</v>
          </cell>
        </row>
        <row r="271">
          <cell r="B271" t="str">
            <v>LAMINA GALVANIZADA DE 1.00X2.00 CAL  26</v>
          </cell>
          <cell r="C271" t="str">
            <v>un</v>
          </cell>
          <cell r="D271">
            <v>19500</v>
          </cell>
        </row>
        <row r="272">
          <cell r="B272" t="str">
            <v>LAMINA GALVANIZADA DE 1.22X2.44 CAL  22</v>
          </cell>
          <cell r="C272" t="str">
            <v>un</v>
          </cell>
          <cell r="D272">
            <v>60000</v>
          </cell>
        </row>
        <row r="273">
          <cell r="B273" t="str">
            <v>LAMINA SUPERBOARD 1.22X2.44</v>
          </cell>
          <cell r="C273" t="str">
            <v>un</v>
          </cell>
          <cell r="D273">
            <v>38500</v>
          </cell>
        </row>
        <row r="274">
          <cell r="B274" t="str">
            <v>LIMATESA ETERNIT P7 L=1.14</v>
          </cell>
          <cell r="C274" t="str">
            <v>un</v>
          </cell>
          <cell r="D274">
            <v>15000</v>
          </cell>
        </row>
        <row r="275">
          <cell r="B275" t="str">
            <v>LAMINAS DURACUSTIC</v>
          </cell>
          <cell r="C275" t="str">
            <v>m2</v>
          </cell>
          <cell r="D275">
            <v>25000</v>
          </cell>
        </row>
        <row r="276">
          <cell r="B276" t="str">
            <v>LAMINAS EN ACRILICO DE 60X60</v>
          </cell>
          <cell r="C276" t="str">
            <v>un</v>
          </cell>
          <cell r="D276">
            <v>9500</v>
          </cell>
        </row>
        <row r="277">
          <cell r="B277" t="str">
            <v>LAMPARA DE 2x32</v>
          </cell>
          <cell r="C277" t="str">
            <v>un</v>
          </cell>
          <cell r="D277">
            <v>125000</v>
          </cell>
        </row>
        <row r="278">
          <cell r="B278" t="str">
            <v xml:space="preserve">Lampara para luminaria - sodio 150 WATTS. </v>
          </cell>
          <cell r="C278" t="str">
            <v>un</v>
          </cell>
          <cell r="D278">
            <v>40000</v>
          </cell>
        </row>
        <row r="279">
          <cell r="B279" t="str">
            <v>LAMPARA TIPO INCANDESCENTE DE 32 W</v>
          </cell>
          <cell r="C279" t="str">
            <v>un</v>
          </cell>
          <cell r="D279">
            <v>45000</v>
          </cell>
        </row>
        <row r="280">
          <cell r="B280" t="str">
            <v>LAMPARA OJO DE BUEY</v>
          </cell>
          <cell r="C280" t="str">
            <v>un</v>
          </cell>
          <cell r="D280">
            <v>45000</v>
          </cell>
        </row>
        <row r="281">
          <cell r="B281" t="str">
            <v>LAVAMANOS DE INCRUSTAR LINEA SAN LORENZO</v>
          </cell>
          <cell r="C281" t="str">
            <v>un</v>
          </cell>
          <cell r="D281">
            <v>160000</v>
          </cell>
        </row>
        <row r="282">
          <cell r="B282" t="str">
            <v>LAVAPLATOS EN ACERO</v>
          </cell>
          <cell r="C282" t="str">
            <v>un</v>
          </cell>
          <cell r="D282">
            <v>95000</v>
          </cell>
        </row>
        <row r="283">
          <cell r="B283" t="str">
            <v>LIJA</v>
          </cell>
          <cell r="C283" t="str">
            <v>un</v>
          </cell>
          <cell r="D283">
            <v>2000</v>
          </cell>
        </row>
        <row r="284">
          <cell r="B284" t="str">
            <v xml:space="preserve">LIJA </v>
          </cell>
          <cell r="C284" t="str">
            <v>un</v>
          </cell>
          <cell r="D284">
            <v>2000</v>
          </cell>
        </row>
        <row r="285">
          <cell r="B285" t="str">
            <v>LIMPIADOR PVC DE 1/4</v>
          </cell>
          <cell r="C285" t="str">
            <v>un</v>
          </cell>
          <cell r="D285">
            <v>25000</v>
          </cell>
        </row>
        <row r="286">
          <cell r="B286" t="str">
            <v>LISTON ORDINARIO</v>
          </cell>
          <cell r="C286" t="str">
            <v>ml</v>
          </cell>
          <cell r="D286">
            <v>1500</v>
          </cell>
        </row>
        <row r="287">
          <cell r="B287" t="str">
            <v>LISTÓN CEDRO MACHO 5x2 cm.</v>
          </cell>
          <cell r="C287" t="str">
            <v>ml</v>
          </cell>
          <cell r="D287">
            <v>3500</v>
          </cell>
        </row>
        <row r="288">
          <cell r="B288" t="str">
            <v>LISTON EN OTOBO PARA CIELORRASO</v>
          </cell>
          <cell r="C288" t="str">
            <v>m2</v>
          </cell>
          <cell r="D288">
            <v>55000</v>
          </cell>
        </row>
        <row r="289">
          <cell r="B289" t="str">
            <v>LLAVE MANGUERA DE 1/2"</v>
          </cell>
          <cell r="C289" t="str">
            <v>un</v>
          </cell>
          <cell r="D289">
            <v>20000</v>
          </cell>
        </row>
        <row r="290">
          <cell r="B290" t="str">
            <v>LLAVE PARA URINARIO</v>
          </cell>
          <cell r="C290" t="str">
            <v>un</v>
          </cell>
          <cell r="D290">
            <v>65000</v>
          </cell>
        </row>
        <row r="291">
          <cell r="B291" t="str">
            <v>LOCKER METALICO DE 0.45X2.00</v>
          </cell>
          <cell r="C291" t="str">
            <v>un</v>
          </cell>
          <cell r="D291">
            <v>225000</v>
          </cell>
        </row>
        <row r="292">
          <cell r="B292" t="str">
            <v>LOGO ACUEDUCTO EN ACERO DE 2.00X0.80</v>
          </cell>
          <cell r="C292" t="str">
            <v>un</v>
          </cell>
          <cell r="D292">
            <v>2500000</v>
          </cell>
        </row>
        <row r="293">
          <cell r="B293" t="str">
            <v>Luminaria abierta tipo INDULUX AA Sodio 400 WATTS.Pantalla de aluminio o policarbonato prismático, 633mmX482mm</v>
          </cell>
          <cell r="C293" t="str">
            <v>un</v>
          </cell>
          <cell r="D293">
            <v>265000</v>
          </cell>
        </row>
        <row r="294">
          <cell r="B294" t="str">
            <v xml:space="preserve">Luminaria completa fluorescente  TMS028 2xTL-D36W HFS 20 CMx 120 cm 120 voltios. </v>
          </cell>
          <cell r="C294" t="str">
            <v>un</v>
          </cell>
          <cell r="D294">
            <v>110000</v>
          </cell>
        </row>
        <row r="295">
          <cell r="B295" t="str">
            <v>Luminaria horizontal cerrada carcaza enteriza Sodio de alta presion  Potencia: 150W 208/220 Voltios . Incluye lampara y fotocelda</v>
          </cell>
          <cell r="C295" t="str">
            <v>un</v>
          </cell>
          <cell r="D295">
            <v>265000</v>
          </cell>
        </row>
        <row r="296">
          <cell r="B296" t="str">
            <v>LUMINARIA HORIZONTAL CERRADA DE 150 VATIOS-BOMBILLO SODIO ALTA PRESION</v>
          </cell>
          <cell r="C296" t="str">
            <v>un</v>
          </cell>
          <cell r="D296">
            <v>287500</v>
          </cell>
        </row>
        <row r="297">
          <cell r="B297" t="str">
            <v>LUMINARIA HORIZONTAL CERRADA DE 70 VATIOS-BOMBILLO SODIO ALTA PRESION</v>
          </cell>
          <cell r="C297" t="str">
            <v>un</v>
          </cell>
          <cell r="D297">
            <v>248000</v>
          </cell>
        </row>
        <row r="298">
          <cell r="B298" t="str">
            <v xml:space="preserve">Luminaria tipo reflector ROY ALHPA Ref: QUIMBAYA 70 WATTS 208 V. </v>
          </cell>
          <cell r="C298" t="str">
            <v>un</v>
          </cell>
          <cell r="D298">
            <v>120000</v>
          </cell>
        </row>
        <row r="299">
          <cell r="B299" t="str">
            <v>MADERA GRANADILLO</v>
          </cell>
          <cell r="C299" t="str">
            <v>m2</v>
          </cell>
          <cell r="D299">
            <v>85000</v>
          </cell>
        </row>
        <row r="300">
          <cell r="B300" t="str">
            <v xml:space="preserve">MALLA ELECTROSOLDADA </v>
          </cell>
          <cell r="C300" t="str">
            <v>kg</v>
          </cell>
          <cell r="D300">
            <v>2700</v>
          </cell>
        </row>
        <row r="301">
          <cell r="B301" t="str">
            <v>MALLA ELECTROSOLDADA M-084</v>
          </cell>
          <cell r="C301" t="str">
            <v>m2</v>
          </cell>
          <cell r="D301">
            <v>3900</v>
          </cell>
        </row>
        <row r="302">
          <cell r="B302" t="str">
            <v xml:space="preserve">MALLA ELECTROSOLDADA  6mm 15X15  6.00X2.35  42.20 KG </v>
          </cell>
          <cell r="C302" t="str">
            <v>un</v>
          </cell>
          <cell r="D302">
            <v>120000</v>
          </cell>
        </row>
        <row r="303">
          <cell r="B303" t="str">
            <v>MALLA PROTECCION Ancho = 4 m</v>
          </cell>
          <cell r="C303" t="str">
            <v>ml</v>
          </cell>
          <cell r="D303">
            <v>4500</v>
          </cell>
        </row>
        <row r="304">
          <cell r="B304" t="str">
            <v>MALLA GALLINERO</v>
          </cell>
          <cell r="C304" t="str">
            <v>m2</v>
          </cell>
          <cell r="D304">
            <v>1200</v>
          </cell>
        </row>
        <row r="305">
          <cell r="B305" t="str">
            <v>MALLA ONDULADA CAL 10 DE 1 1/2" x 1 1/2"</v>
          </cell>
          <cell r="C305" t="str">
            <v>m2</v>
          </cell>
          <cell r="D305">
            <v>30000</v>
          </cell>
        </row>
        <row r="306">
          <cell r="B306" t="str">
            <v>MALLA ONDULADA Cal. 12 1 1/2" (Alambre galv.)</v>
          </cell>
          <cell r="C306" t="str">
            <v>m2</v>
          </cell>
          <cell r="D306">
            <v>35000</v>
          </cell>
        </row>
        <row r="307">
          <cell r="B307" t="str">
            <v>MALLA ONDULADA Cal. 8 1 3/4" (Alambre galv.)</v>
          </cell>
          <cell r="C307" t="str">
            <v>m2</v>
          </cell>
          <cell r="D307">
            <v>32500</v>
          </cell>
        </row>
        <row r="308">
          <cell r="B308" t="str">
            <v>MANGUERA FLEXIBLE DE CONEXIÓN</v>
          </cell>
          <cell r="C308" t="str">
            <v>un</v>
          </cell>
          <cell r="D308">
            <v>15000</v>
          </cell>
        </row>
        <row r="309">
          <cell r="B309" t="str">
            <v>MANGUERAS DE LUCES TIPO AMERICANA</v>
          </cell>
          <cell r="C309" t="str">
            <v>ml</v>
          </cell>
          <cell r="D309">
            <v>30000</v>
          </cell>
        </row>
        <row r="310">
          <cell r="B310" t="str">
            <v>MANIJA VENTANA METALICA</v>
          </cell>
          <cell r="C310" t="str">
            <v>un</v>
          </cell>
          <cell r="D310">
            <v>1500</v>
          </cell>
        </row>
        <row r="311">
          <cell r="B311" t="str">
            <v>MANIOBRA DE TRANSFORMADOR</v>
          </cell>
          <cell r="C311" t="str">
            <v>un</v>
          </cell>
          <cell r="D311">
            <v>200000</v>
          </cell>
        </row>
        <row r="313">
          <cell r="B313" t="str">
            <v>MANTO ASFALTICO 10 M2</v>
          </cell>
          <cell r="C313" t="str">
            <v>rollo</v>
          </cell>
          <cell r="D313">
            <v>110000</v>
          </cell>
        </row>
        <row r="314">
          <cell r="B314" t="str">
            <v>MARCO CAJA INSP. 40 x 40</v>
          </cell>
          <cell r="C314" t="str">
            <v>un</v>
          </cell>
          <cell r="D314">
            <v>25000</v>
          </cell>
        </row>
        <row r="315">
          <cell r="B315" t="str">
            <v>MARCO CAJA INSP. 60 x 60</v>
          </cell>
          <cell r="C315" t="str">
            <v>un</v>
          </cell>
          <cell r="D315">
            <v>30000</v>
          </cell>
        </row>
        <row r="316">
          <cell r="B316" t="str">
            <v>MARCO EN ACERO PARA TAPA CAJA CS 276</v>
          </cell>
          <cell r="C316" t="str">
            <v>un</v>
          </cell>
          <cell r="D316">
            <v>180000</v>
          </cell>
        </row>
        <row r="317">
          <cell r="B317" t="str">
            <v>MARCO PUERTA MADERA</v>
          </cell>
          <cell r="C317" t="str">
            <v>un</v>
          </cell>
          <cell r="D317">
            <v>90000</v>
          </cell>
        </row>
        <row r="318">
          <cell r="B318" t="str">
            <v>MARCO PUERTA METALICA</v>
          </cell>
          <cell r="C318" t="str">
            <v>ml</v>
          </cell>
          <cell r="D318">
            <v>14500</v>
          </cell>
        </row>
        <row r="319">
          <cell r="B319" t="str">
            <v>MARCO SENCILLO EN ANGULO EN ACERO A-37</v>
          </cell>
          <cell r="C319" t="str">
            <v>un</v>
          </cell>
          <cell r="D319">
            <v>85000</v>
          </cell>
        </row>
        <row r="320">
          <cell r="B320" t="str">
            <v>MARCO VENTANA METALICA</v>
          </cell>
          <cell r="C320" t="str">
            <v>ml</v>
          </cell>
          <cell r="D320">
            <v>11500</v>
          </cell>
        </row>
        <row r="321">
          <cell r="B321" t="str">
            <v>MARCO Y CONTRAMARCO</v>
          </cell>
          <cell r="C321" t="str">
            <v>un</v>
          </cell>
          <cell r="D321">
            <v>100000</v>
          </cell>
        </row>
        <row r="322">
          <cell r="B322" t="str">
            <v>MARCO Y TAPA EN ALFAJOR DE 0,30X0,30</v>
          </cell>
          <cell r="C322" t="str">
            <v>un</v>
          </cell>
          <cell r="D322">
            <v>95000</v>
          </cell>
        </row>
        <row r="323">
          <cell r="B323" t="str">
            <v>MARMOLINA</v>
          </cell>
          <cell r="C323" t="str">
            <v>bto</v>
          </cell>
          <cell r="D323">
            <v>18500</v>
          </cell>
        </row>
        <row r="324">
          <cell r="B324" t="str">
            <v xml:space="preserve">MASILLA </v>
          </cell>
          <cell r="C324" t="str">
            <v>gl</v>
          </cell>
          <cell r="D324">
            <v>12500</v>
          </cell>
        </row>
        <row r="325">
          <cell r="B325" t="str">
            <v>MASTIL EN TUBO CONDUIT GALVANIZADO DE Ø1</v>
          </cell>
          <cell r="C325" t="str">
            <v>un</v>
          </cell>
          <cell r="D325">
            <v>40000</v>
          </cell>
        </row>
        <row r="326">
          <cell r="B326" t="str">
            <v>MASTIQUE PARA JUNTAS</v>
          </cell>
          <cell r="C326" t="str">
            <v>gl</v>
          </cell>
          <cell r="D326">
            <v>18500</v>
          </cell>
        </row>
        <row r="327">
          <cell r="B327" t="str">
            <v>MATERIAL GRANULAR</v>
          </cell>
          <cell r="C327" t="str">
            <v>m3</v>
          </cell>
          <cell r="D327">
            <v>25000</v>
          </cell>
        </row>
        <row r="328">
          <cell r="B328" t="str">
            <v>MEDIDOR DE 1/2"</v>
          </cell>
          <cell r="C328" t="str">
            <v>un</v>
          </cell>
          <cell r="D328">
            <v>68000</v>
          </cell>
        </row>
        <row r="329">
          <cell r="B329" t="str">
            <v>MEDIDOR DE AGUA      1/2"</v>
          </cell>
          <cell r="C329" t="str">
            <v>un</v>
          </cell>
          <cell r="D329">
            <v>68000</v>
          </cell>
        </row>
        <row r="330">
          <cell r="B330" t="str">
            <v>MEDIDOR TRIFASICO TETRAFILAR 50(150)A 208-120V;</v>
          </cell>
          <cell r="C330" t="str">
            <v>un</v>
          </cell>
          <cell r="D330">
            <v>1150000</v>
          </cell>
        </row>
        <row r="331">
          <cell r="B331" t="str">
            <v>MEDIDORES DE 4"</v>
          </cell>
          <cell r="C331" t="str">
            <v>un</v>
          </cell>
          <cell r="D331">
            <v>1800000</v>
          </cell>
        </row>
        <row r="332">
          <cell r="B332" t="str">
            <v>MESON EN ACERO INOXIDABLE DE 60 cm CAL 20</v>
          </cell>
          <cell r="C332" t="str">
            <v>ml</v>
          </cell>
          <cell r="D332">
            <v>300000</v>
          </cell>
        </row>
        <row r="333">
          <cell r="B333" t="str">
            <v xml:space="preserve">MEZCLADOR LAVAPLATOS </v>
          </cell>
          <cell r="C333" t="str">
            <v>un</v>
          </cell>
          <cell r="D333">
            <v>245000</v>
          </cell>
        </row>
        <row r="334">
          <cell r="B334" t="str">
            <v>MINISPLIT LG 18000 BTU</v>
          </cell>
          <cell r="C334" t="str">
            <v>un</v>
          </cell>
          <cell r="D334">
            <v>1700000</v>
          </cell>
        </row>
        <row r="335">
          <cell r="B335" t="str">
            <v>MORTERO 1:3 ( arena semilavada de peña )</v>
          </cell>
          <cell r="C335" t="str">
            <v>m3</v>
          </cell>
          <cell r="D335">
            <v>245000</v>
          </cell>
        </row>
        <row r="336">
          <cell r="B336" t="str">
            <v>MORTERO 1:4 ( arena semilavada )</v>
          </cell>
          <cell r="C336" t="str">
            <v>m3</v>
          </cell>
          <cell r="D336">
            <v>225000</v>
          </cell>
        </row>
        <row r="337">
          <cell r="B337" t="str">
            <v>MORTERO 1:3 IMPERMEABILIZADO</v>
          </cell>
          <cell r="C337" t="str">
            <v>m3</v>
          </cell>
          <cell r="D337">
            <v>265000</v>
          </cell>
        </row>
        <row r="338">
          <cell r="B338" t="str">
            <v>MORTERO 1:5</v>
          </cell>
          <cell r="C338" t="str">
            <v>m3</v>
          </cell>
          <cell r="D338">
            <v>215000</v>
          </cell>
        </row>
        <row r="339">
          <cell r="B339" t="str">
            <v>MURO EN LADRILLO TOLETE COMUN EN 0.125 CON PEGA DE MORTERO 1:5</v>
          </cell>
          <cell r="C339" t="str">
            <v>m2</v>
          </cell>
          <cell r="D339">
            <v>38000</v>
          </cell>
        </row>
        <row r="340">
          <cell r="B340" t="str">
            <v>NIPLE GALAVANIZADO DE 4" SH 40</v>
          </cell>
          <cell r="C340" t="str">
            <v>un</v>
          </cell>
          <cell r="D340">
            <v>69600</v>
          </cell>
        </row>
        <row r="341">
          <cell r="B341" t="str">
            <v>ORINAL MEDIANO BLANCO PORCELANA</v>
          </cell>
          <cell r="C341" t="str">
            <v>un</v>
          </cell>
          <cell r="D341">
            <v>195000</v>
          </cell>
        </row>
        <row r="342">
          <cell r="B342" t="str">
            <v>PABMERIL PLIEGO 9" x 11"</v>
          </cell>
          <cell r="C342" t="str">
            <v>un</v>
          </cell>
          <cell r="D342">
            <v>2000</v>
          </cell>
        </row>
        <row r="343">
          <cell r="B343" t="str">
            <v>PARLANTE</v>
          </cell>
          <cell r="C343" t="str">
            <v>un</v>
          </cell>
          <cell r="D343">
            <v>250000</v>
          </cell>
        </row>
        <row r="344">
          <cell r="B344" t="str">
            <v xml:space="preserve">PALETAS REFLECTIVAS DE SEÑALIZACION -CONOS-CINTA SEÑALI </v>
          </cell>
          <cell r="C344" t="str">
            <v>gl</v>
          </cell>
          <cell r="D344">
            <v>200000</v>
          </cell>
        </row>
        <row r="345">
          <cell r="B345" t="str">
            <v>PASTO</v>
          </cell>
          <cell r="C345" t="str">
            <v>m2</v>
          </cell>
          <cell r="D345">
            <v>3000</v>
          </cell>
        </row>
        <row r="346">
          <cell r="B346" t="str">
            <v>PEGACOR BLANCO</v>
          </cell>
          <cell r="C346" t="str">
            <v>kg</v>
          </cell>
          <cell r="D346">
            <v>1000</v>
          </cell>
        </row>
        <row r="347">
          <cell r="B347" t="str">
            <v>PEGACOR E-50</v>
          </cell>
          <cell r="C347" t="str">
            <v>kg</v>
          </cell>
          <cell r="D347">
            <v>800</v>
          </cell>
        </row>
        <row r="348">
          <cell r="B348" t="str">
            <v>PEGANTE PARA GAS FUERZA MEDIA</v>
          </cell>
          <cell r="C348" t="str">
            <v>un</v>
          </cell>
          <cell r="D348">
            <v>5000</v>
          </cell>
        </row>
        <row r="349">
          <cell r="B349" t="str">
            <v>PELICULA SAN BLASTING</v>
          </cell>
          <cell r="C349" t="str">
            <v>m2</v>
          </cell>
          <cell r="D349">
            <v>20000</v>
          </cell>
        </row>
        <row r="350">
          <cell r="B350" t="str">
            <v>Percha simple - GRIVAL</v>
          </cell>
          <cell r="C350" t="str">
            <v>un</v>
          </cell>
          <cell r="D350">
            <v>40000</v>
          </cell>
        </row>
        <row r="351">
          <cell r="B351" t="str">
            <v>PERFIL ALN 173 DE 6 mts</v>
          </cell>
          <cell r="C351" t="str">
            <v>un</v>
          </cell>
          <cell r="D351">
            <v>40000</v>
          </cell>
        </row>
        <row r="352">
          <cell r="B352" t="str">
            <v>PERFIL ALN 177 DE 6 mts</v>
          </cell>
          <cell r="C352" t="str">
            <v>un</v>
          </cell>
          <cell r="D352">
            <v>25000</v>
          </cell>
        </row>
        <row r="353">
          <cell r="B353" t="str">
            <v>PERFIL ALN 292 DE 6 mts</v>
          </cell>
          <cell r="C353" t="str">
            <v>un</v>
          </cell>
          <cell r="D353">
            <v>75000</v>
          </cell>
        </row>
        <row r="354">
          <cell r="B354" t="str">
            <v>PERFIL ESTRUCTURAL EN C 160*60 1.5mm</v>
          </cell>
          <cell r="C354" t="str">
            <v>kg</v>
          </cell>
          <cell r="D354">
            <v>7000</v>
          </cell>
        </row>
        <row r="355">
          <cell r="B355" t="str">
            <v>PIBOTES, RODACHINES, PARALES, OMEGAS</v>
          </cell>
          <cell r="C355" t="str">
            <v>m2</v>
          </cell>
          <cell r="D355">
            <v>25000</v>
          </cell>
        </row>
        <row r="356">
          <cell r="B356" t="str">
            <v>PIEDRA ESMERIL</v>
          </cell>
          <cell r="C356" t="str">
            <v>un</v>
          </cell>
          <cell r="D356">
            <v>40000</v>
          </cell>
        </row>
        <row r="357">
          <cell r="B357" t="str">
            <v>PIEDRA MEDIA ZONGA</v>
          </cell>
          <cell r="C357" t="str">
            <v>m3</v>
          </cell>
          <cell r="D357">
            <v>35000</v>
          </cell>
        </row>
        <row r="358">
          <cell r="B358" t="str">
            <v>PIEDRA RAJON</v>
          </cell>
          <cell r="C358" t="str">
            <v>m3</v>
          </cell>
          <cell r="D358">
            <v>70000</v>
          </cell>
        </row>
        <row r="359">
          <cell r="B359" t="str">
            <v>PINTURA ACRILTEX</v>
          </cell>
          <cell r="C359" t="str">
            <v>gl</v>
          </cell>
          <cell r="D359">
            <v>94500</v>
          </cell>
        </row>
        <row r="360">
          <cell r="B360" t="str">
            <v>PINTURA Electrostatica (poliester gris )</v>
          </cell>
          <cell r="C360" t="str">
            <v>m2</v>
          </cell>
          <cell r="D360">
            <v>50000</v>
          </cell>
        </row>
        <row r="361">
          <cell r="B361" t="str">
            <v>PINTURA EPOXICA</v>
          </cell>
          <cell r="C361" t="str">
            <v>gl</v>
          </cell>
          <cell r="D361">
            <v>85000</v>
          </cell>
        </row>
        <row r="362">
          <cell r="B362" t="str">
            <v>PINTURA KORAZA</v>
          </cell>
          <cell r="C362" t="str">
            <v>gl</v>
          </cell>
          <cell r="D362">
            <v>60000</v>
          </cell>
        </row>
        <row r="363">
          <cell r="B363" t="str">
            <v>PINTURA BITUMINOSA</v>
          </cell>
          <cell r="C363" t="str">
            <v>gl</v>
          </cell>
          <cell r="D363">
            <v>70000</v>
          </cell>
        </row>
        <row r="364">
          <cell r="B364" t="str">
            <v>PINTURA VINILO TIPO 1</v>
          </cell>
          <cell r="C364" t="str">
            <v>gl</v>
          </cell>
          <cell r="D364">
            <v>60000</v>
          </cell>
        </row>
        <row r="365">
          <cell r="B365" t="str">
            <v>PISO EN CERAMICA DE 30X30</v>
          </cell>
          <cell r="C365" t="str">
            <v>m2</v>
          </cell>
          <cell r="D365">
            <v>28500</v>
          </cell>
        </row>
        <row r="366">
          <cell r="B366" t="str">
            <v>PISO EN MADERA GRANADILLO</v>
          </cell>
          <cell r="C366" t="str">
            <v>m2</v>
          </cell>
          <cell r="D366">
            <v>120000</v>
          </cell>
        </row>
        <row r="367">
          <cell r="B367" t="str">
            <v>PINTURA VINILO TIPO 2</v>
          </cell>
          <cell r="C367" t="str">
            <v>gl</v>
          </cell>
          <cell r="D367">
            <v>40000</v>
          </cell>
        </row>
        <row r="368">
          <cell r="B368" t="str">
            <v>PISO PORCELANATO</v>
          </cell>
          <cell r="C368" t="str">
            <v>m2</v>
          </cell>
          <cell r="D368">
            <v>52500</v>
          </cell>
        </row>
        <row r="369">
          <cell r="B369" t="str">
            <v>Porta rollos - GRIVAL Línea STYLO,</v>
          </cell>
          <cell r="C369" t="str">
            <v>un</v>
          </cell>
          <cell r="D369">
            <v>60000</v>
          </cell>
        </row>
        <row r="370">
          <cell r="B370" t="str">
            <v>PLATINA DE  1/2" * 1/8</v>
          </cell>
          <cell r="C370" t="str">
            <v>un</v>
          </cell>
          <cell r="D370">
            <v>6000</v>
          </cell>
        </row>
        <row r="371">
          <cell r="B371" t="str">
            <v xml:space="preserve">PLATINA DE  3/4" </v>
          </cell>
          <cell r="C371" t="str">
            <v>un</v>
          </cell>
          <cell r="D371">
            <v>7500</v>
          </cell>
        </row>
        <row r="372">
          <cell r="B372" t="str">
            <v>PLATINA DE  3/4" X 1/8"</v>
          </cell>
          <cell r="C372" t="str">
            <v>ml</v>
          </cell>
          <cell r="D372">
            <v>2000</v>
          </cell>
        </row>
        <row r="373">
          <cell r="B373" t="str">
            <v>POLIETILENO No. 4</v>
          </cell>
          <cell r="C373" t="str">
            <v>m2</v>
          </cell>
          <cell r="D373">
            <v>2500</v>
          </cell>
        </row>
        <row r="374">
          <cell r="B374" t="str">
            <v>POLIETILENO No. 6</v>
          </cell>
          <cell r="C374" t="str">
            <v>m2</v>
          </cell>
          <cell r="D374">
            <v>2800</v>
          </cell>
        </row>
        <row r="375">
          <cell r="B375" t="str">
            <v>PRIMER ANTICORROSIVO</v>
          </cell>
          <cell r="C375" t="str">
            <v>gl</v>
          </cell>
          <cell r="D375">
            <v>61700</v>
          </cell>
        </row>
        <row r="376">
          <cell r="B376" t="str">
            <v>PUNTILLA 3/4"</v>
          </cell>
          <cell r="C376" t="str">
            <v>lb</v>
          </cell>
          <cell r="D376">
            <v>2600</v>
          </cell>
        </row>
        <row r="377">
          <cell r="B377" t="str">
            <v>PUNTILLA 1"</v>
          </cell>
          <cell r="C377" t="str">
            <v>lb</v>
          </cell>
          <cell r="D377">
            <v>2600</v>
          </cell>
        </row>
        <row r="378">
          <cell r="B378" t="str">
            <v>PUNTILLA 11/4"</v>
          </cell>
          <cell r="C378" t="str">
            <v>lb</v>
          </cell>
          <cell r="D378">
            <v>2400</v>
          </cell>
        </row>
        <row r="379">
          <cell r="B379" t="str">
            <v>PUNTILLA 11/2"</v>
          </cell>
          <cell r="C379" t="str">
            <v>lb</v>
          </cell>
          <cell r="D379">
            <v>2200</v>
          </cell>
        </row>
        <row r="380">
          <cell r="B380" t="str">
            <v>PUNTILLA 2"</v>
          </cell>
          <cell r="C380" t="str">
            <v>lb</v>
          </cell>
          <cell r="D380">
            <v>2200</v>
          </cell>
        </row>
        <row r="381">
          <cell r="B381" t="str">
            <v>PUNTILLA 21/2"</v>
          </cell>
          <cell r="C381" t="str">
            <v>lb</v>
          </cell>
          <cell r="D381">
            <v>2200</v>
          </cell>
        </row>
        <row r="382">
          <cell r="C382" t="str">
            <v>lb</v>
          </cell>
          <cell r="D382">
            <v>2200</v>
          </cell>
        </row>
        <row r="383">
          <cell r="C383" t="str">
            <v>lb</v>
          </cell>
          <cell r="D383">
            <v>2100</v>
          </cell>
        </row>
        <row r="384">
          <cell r="C384" t="str">
            <v>un</v>
          </cell>
          <cell r="D384">
            <v>5900</v>
          </cell>
        </row>
        <row r="385">
          <cell r="C385" t="str">
            <v>un</v>
          </cell>
          <cell r="D385">
            <v>5900</v>
          </cell>
        </row>
        <row r="386">
          <cell r="B386" t="str">
            <v>RECEBO B-200</v>
          </cell>
          <cell r="C386" t="str">
            <v>m3</v>
          </cell>
          <cell r="D386">
            <v>32000</v>
          </cell>
        </row>
        <row r="387">
          <cell r="B387" t="str">
            <v>RECEBO B-600</v>
          </cell>
          <cell r="C387" t="str">
            <v>m3</v>
          </cell>
          <cell r="D387">
            <v>41500</v>
          </cell>
        </row>
        <row r="388">
          <cell r="B388" t="str">
            <v>RECEBO COMÚN</v>
          </cell>
          <cell r="C388" t="str">
            <v>m3</v>
          </cell>
          <cell r="D388">
            <v>28000</v>
          </cell>
        </row>
        <row r="389">
          <cell r="B389" t="str">
            <v>RECEBO B-400</v>
          </cell>
          <cell r="C389" t="str">
            <v>m3</v>
          </cell>
          <cell r="D389">
            <v>36000</v>
          </cell>
        </row>
        <row r="390">
          <cell r="B390" t="str">
            <v>RED PARA ATERRIZAR SUBESTACION</v>
          </cell>
          <cell r="C390" t="str">
            <v>gl</v>
          </cell>
          <cell r="D390">
            <v>3500000</v>
          </cell>
        </row>
        <row r="391">
          <cell r="B391" t="str">
            <v>RED TRENZADA CABLE 2X2+2</v>
          </cell>
          <cell r="C391" t="str">
            <v>ml</v>
          </cell>
          <cell r="D391">
            <v>13500</v>
          </cell>
        </row>
        <row r="392">
          <cell r="B392" t="str">
            <v>RED TRENZADA CABLE 3x1/0+1/0</v>
          </cell>
          <cell r="C392" t="str">
            <v>ml</v>
          </cell>
          <cell r="D392">
            <v>23500</v>
          </cell>
        </row>
        <row r="393">
          <cell r="B393" t="str">
            <v xml:space="preserve">REFLECTOR DE 250 VATIOS-SODIO ALTA PRESION -220 VOLTIOS-SODIO ALTA </v>
          </cell>
          <cell r="C393" t="str">
            <v>un</v>
          </cell>
          <cell r="D393">
            <v>1450000</v>
          </cell>
        </row>
        <row r="394">
          <cell r="B394" t="str">
            <v>REFLECTOR DE 400 W</v>
          </cell>
          <cell r="C394" t="str">
            <v>un</v>
          </cell>
          <cell r="D394">
            <v>400000</v>
          </cell>
        </row>
        <row r="395">
          <cell r="B395" t="str">
            <v>REGISTRO DE 3/4"</v>
          </cell>
          <cell r="C395" t="str">
            <v>un</v>
          </cell>
          <cell r="D395">
            <v>22500</v>
          </cell>
        </row>
        <row r="396">
          <cell r="B396" t="str">
            <v>REGISTRO DE BOLA 1/2"</v>
          </cell>
          <cell r="C396" t="str">
            <v>un</v>
          </cell>
          <cell r="D396">
            <v>14500</v>
          </cell>
        </row>
        <row r="397">
          <cell r="B397" t="str">
            <v>REGISTRO P.D.  R&amp;W - 2 1/2 " ( de cortina )</v>
          </cell>
          <cell r="C397" t="str">
            <v>un</v>
          </cell>
          <cell r="D397">
            <v>268000</v>
          </cell>
        </row>
        <row r="398">
          <cell r="B398" t="str">
            <v>REGISTRO R&amp;W - 1" ( de cortina ) Ref. 206</v>
          </cell>
          <cell r="C398" t="str">
            <v>un</v>
          </cell>
          <cell r="D398">
            <v>60000</v>
          </cell>
        </row>
        <row r="399">
          <cell r="B399" t="str">
            <v>REGISTRO R&amp;W - 1/2" ( de cortina ) Ref. 206</v>
          </cell>
          <cell r="C399" t="str">
            <v>un</v>
          </cell>
          <cell r="D399">
            <v>35000</v>
          </cell>
        </row>
        <row r="400">
          <cell r="B400" t="str">
            <v>REGISTRO R&amp;W - 3/4" ( de cortina ) Ref. 206</v>
          </cell>
          <cell r="C400" t="str">
            <v>un</v>
          </cell>
          <cell r="D400">
            <v>45000</v>
          </cell>
        </row>
        <row r="401">
          <cell r="B401" t="str">
            <v xml:space="preserve">REJILLA Aluminio 3"x2" </v>
          </cell>
          <cell r="C401" t="str">
            <v>un</v>
          </cell>
          <cell r="D401">
            <v>5900</v>
          </cell>
        </row>
        <row r="402">
          <cell r="B402" t="str">
            <v>REJILLA VENTILACION PLASTICA DE 25X25</v>
          </cell>
          <cell r="C402" t="str">
            <v>un</v>
          </cell>
          <cell r="D402">
            <v>12644</v>
          </cell>
        </row>
        <row r="403">
          <cell r="B403" t="str">
            <v>Rejillas de piso en aluminio de 3x2 con sosco</v>
          </cell>
          <cell r="C403" t="str">
            <v>un</v>
          </cell>
          <cell r="D403">
            <v>5900</v>
          </cell>
        </row>
        <row r="404">
          <cell r="B404" t="str">
            <v>RELLENO ARENA DE PEÑA</v>
          </cell>
          <cell r="C404" t="str">
            <v>m3</v>
          </cell>
          <cell r="D404">
            <v>40000</v>
          </cell>
        </row>
        <row r="405">
          <cell r="B405" t="str">
            <v>Repisa vidrio Baño Línea STYLO</v>
          </cell>
          <cell r="C405" t="str">
            <v>un</v>
          </cell>
          <cell r="D405">
            <v>115000</v>
          </cell>
        </row>
        <row r="406">
          <cell r="B406" t="str">
            <v>REMOVEDOR PVC</v>
          </cell>
          <cell r="C406" t="str">
            <v>un</v>
          </cell>
          <cell r="D406">
            <v>3750</v>
          </cell>
        </row>
        <row r="408">
          <cell r="B408" t="str">
            <v>REPISA ORDINARIO 3 m</v>
          </cell>
          <cell r="C408" t="str">
            <v>un</v>
          </cell>
          <cell r="D408">
            <v>8000</v>
          </cell>
        </row>
        <row r="409">
          <cell r="B409" t="str">
            <v xml:space="preserve">ROCKTOP </v>
          </cell>
          <cell r="C409" t="str">
            <v>kg</v>
          </cell>
          <cell r="D409">
            <v>2500</v>
          </cell>
        </row>
        <row r="410">
          <cell r="B410" t="str">
            <v>SANITARIO LINEA MONTECARLO CON GRIFERIA</v>
          </cell>
          <cell r="C410" t="str">
            <v>un</v>
          </cell>
          <cell r="D410">
            <v>430000</v>
          </cell>
        </row>
        <row r="411">
          <cell r="B411" t="str">
            <v xml:space="preserve">SECCIONADOR TRIPOLAR EN AIRE 400A-17,5 kV DE OPERACIÓN BAJO </v>
          </cell>
          <cell r="C411" t="str">
            <v>un</v>
          </cell>
          <cell r="D411">
            <v>10200000</v>
          </cell>
        </row>
        <row r="412">
          <cell r="B412" t="str">
            <v>SELLADOR</v>
          </cell>
          <cell r="C412" t="str">
            <v>gl</v>
          </cell>
          <cell r="D412">
            <v>18000</v>
          </cell>
        </row>
        <row r="413">
          <cell r="B413" t="str">
            <v>SELLADOR O CERA DE PISO</v>
          </cell>
          <cell r="C413" t="str">
            <v>m2</v>
          </cell>
          <cell r="D413">
            <v>1800</v>
          </cell>
        </row>
        <row r="414">
          <cell r="B414" t="str">
            <v>SELLADOR Y TINTILLA</v>
          </cell>
          <cell r="C414" t="str">
            <v>gl</v>
          </cell>
          <cell r="D414">
            <v>15000</v>
          </cell>
        </row>
        <row r="415">
          <cell r="B415" t="str">
            <v>SENSOR FOTOELECTRICO DETECTOR DE HUMO</v>
          </cell>
          <cell r="C415" t="str">
            <v>un</v>
          </cell>
          <cell r="D415">
            <v>90000</v>
          </cell>
        </row>
        <row r="416">
          <cell r="B416" t="str">
            <v>SIFON LAVAMANOS plastico gerfor GF-580322</v>
          </cell>
          <cell r="C416" t="str">
            <v>un</v>
          </cell>
          <cell r="D416">
            <v>12000</v>
          </cell>
        </row>
        <row r="417">
          <cell r="B417" t="str">
            <v>SIKA 1</v>
          </cell>
          <cell r="C417" t="str">
            <v>kg</v>
          </cell>
          <cell r="D417">
            <v>8500</v>
          </cell>
        </row>
        <row r="418">
          <cell r="B418" t="str">
            <v>SIKADUR 32</v>
          </cell>
          <cell r="C418" t="str">
            <v>kg</v>
          </cell>
          <cell r="D418">
            <v>50000</v>
          </cell>
        </row>
        <row r="419">
          <cell r="B419" t="str">
            <v xml:space="preserve">SIKAFLEX-1a cartu </v>
          </cell>
          <cell r="C419" t="str">
            <v>un</v>
          </cell>
          <cell r="D419">
            <v>25000</v>
          </cell>
        </row>
        <row r="420">
          <cell r="B420" t="str">
            <v>SILICONA</v>
          </cell>
          <cell r="C420" t="str">
            <v>un</v>
          </cell>
          <cell r="D420">
            <v>15000</v>
          </cell>
        </row>
        <row r="421">
          <cell r="B421" t="str">
            <v>SISTEMA DESINFECCION AGUA TRATADA</v>
          </cell>
          <cell r="C421" t="str">
            <v>un</v>
          </cell>
          <cell r="D421">
            <v>3800000</v>
          </cell>
        </row>
        <row r="422">
          <cell r="B422" t="str">
            <v>SISTEMA CONTROL ELECTRICO TODO INCLUIDO PARA LA PLANTA TRATAMIENTO</v>
          </cell>
          <cell r="C422" t="str">
            <v>un</v>
          </cell>
          <cell r="D422">
            <v>13000000</v>
          </cell>
        </row>
        <row r="423">
          <cell r="B423" t="str">
            <v>SOLDADOR PVC 1/4</v>
          </cell>
          <cell r="C423" t="str">
            <v>un</v>
          </cell>
          <cell r="D423">
            <v>45000</v>
          </cell>
        </row>
        <row r="424">
          <cell r="B424" t="str">
            <v xml:space="preserve">SOLDADURA E - 70  </v>
          </cell>
          <cell r="C424" t="str">
            <v>kg</v>
          </cell>
          <cell r="D424">
            <v>7500</v>
          </cell>
        </row>
        <row r="425">
          <cell r="B425" t="str">
            <v>SOLDADURA ESTAÑO</v>
          </cell>
          <cell r="C425" t="str">
            <v>un</v>
          </cell>
          <cell r="D425">
            <v>35000</v>
          </cell>
        </row>
        <row r="426">
          <cell r="B426" t="str">
            <v>SOLDADURA EXOTERMICA TIPO CADWELD o SIMILAR  de 90 GRAMOS</v>
          </cell>
          <cell r="C426" t="str">
            <v>un</v>
          </cell>
          <cell r="D426">
            <v>17000</v>
          </cell>
        </row>
        <row r="427">
          <cell r="B427" t="str">
            <v>SOPORTE PARA TUBERIA DE 4"</v>
          </cell>
          <cell r="C427" t="str">
            <v>un</v>
          </cell>
          <cell r="D427">
            <v>17980</v>
          </cell>
        </row>
        <row r="428">
          <cell r="B428" t="str">
            <v>SOPORTES LAVAMANOS</v>
          </cell>
          <cell r="C428" t="str">
            <v>jg</v>
          </cell>
          <cell r="D428">
            <v>2500</v>
          </cell>
        </row>
        <row r="429">
          <cell r="B429" t="str">
            <v>SOPORTES ORINAL</v>
          </cell>
          <cell r="C429" t="str">
            <v>un</v>
          </cell>
          <cell r="D429">
            <v>8500</v>
          </cell>
        </row>
        <row r="430">
          <cell r="B430" t="str">
            <v>TABLA BURRA ORDINARIA 0.20 DE 3.0 MTS</v>
          </cell>
          <cell r="C430" t="str">
            <v>un</v>
          </cell>
          <cell r="D430">
            <v>13500</v>
          </cell>
        </row>
        <row r="431">
          <cell r="B431" t="str">
            <v>TABLA BURRA ORDINARIA 0.30 DE 3.0 MTS</v>
          </cell>
          <cell r="C431" t="str">
            <v>un</v>
          </cell>
          <cell r="D431">
            <v>16000</v>
          </cell>
        </row>
        <row r="432">
          <cell r="B432" t="str">
            <v>TABLA CHAPA ORDINARIA 0.25 DE 3.0 MTS</v>
          </cell>
          <cell r="C432" t="str">
            <v>un</v>
          </cell>
          <cell r="D432">
            <v>13000</v>
          </cell>
        </row>
        <row r="433">
          <cell r="B433" t="str">
            <v>TABLA CHAPA ORDINARIA 0.20 DE 3.0 MTS</v>
          </cell>
          <cell r="C433" t="str">
            <v>un</v>
          </cell>
          <cell r="D433">
            <v>10000</v>
          </cell>
        </row>
        <row r="434">
          <cell r="B434" t="str">
            <v>TABLA CHAPA ORDINARIA 0.15 DE 3.0 MTS</v>
          </cell>
          <cell r="C434" t="str">
            <v>un</v>
          </cell>
          <cell r="D434">
            <v>7500</v>
          </cell>
        </row>
        <row r="435">
          <cell r="C435" t="str">
            <v>un</v>
          </cell>
        </row>
        <row r="436">
          <cell r="C436" t="str">
            <v>ml</v>
          </cell>
        </row>
        <row r="437">
          <cell r="B437" t="str">
            <v xml:space="preserve">TABLERO DE 12 CIRCUITOS CON ESPACIO PARA TOTALIZADOR, PUERTA Y CHAPA  -208 V - 3F5H-60HZ </v>
          </cell>
          <cell r="C437" t="str">
            <v>un</v>
          </cell>
        </row>
        <row r="438">
          <cell r="B438" t="str">
            <v>TABLERO DE 12 CTOS</v>
          </cell>
          <cell r="C438" t="str">
            <v>un</v>
          </cell>
          <cell r="D438">
            <v>165000</v>
          </cell>
        </row>
        <row r="439">
          <cell r="B439" t="str">
            <v>TABLERO 24 CIRCUITOS, PUERTA Y CHAPA, ESP TOTALIZADOR</v>
          </cell>
          <cell r="C439" t="str">
            <v>un</v>
          </cell>
          <cell r="D439">
            <v>225000</v>
          </cell>
        </row>
        <row r="440">
          <cell r="B440" t="str">
            <v xml:space="preserve">TABLERO 36 CIRCUITOS, PUERTA Y CHAPA, ESP TOTALIZADOR  </v>
          </cell>
          <cell r="C440" t="str">
            <v>un</v>
          </cell>
          <cell r="D440">
            <v>420000</v>
          </cell>
        </row>
        <row r="441">
          <cell r="B441" t="str">
            <v>TABLERO TRIFASICO DE 6 CIRCUITOS</v>
          </cell>
          <cell r="C441" t="str">
            <v>un</v>
          </cell>
          <cell r="D441">
            <v>89800</v>
          </cell>
        </row>
        <row r="442">
          <cell r="B442" t="str">
            <v>TABLETA GRES DE 25X25</v>
          </cell>
          <cell r="C442" t="str">
            <v>m2</v>
          </cell>
          <cell r="D442">
            <v>12500</v>
          </cell>
        </row>
        <row r="443">
          <cell r="B443" t="str">
            <v>TABLEX, LISTONES, PALOS</v>
          </cell>
          <cell r="C443" t="str">
            <v>m2</v>
          </cell>
          <cell r="D443">
            <v>250000</v>
          </cell>
        </row>
        <row r="444">
          <cell r="B444" t="str">
            <v>TABLÓN DE GRES  25X25</v>
          </cell>
          <cell r="C444" t="str">
            <v>m2</v>
          </cell>
          <cell r="D444">
            <v>26000</v>
          </cell>
        </row>
        <row r="445">
          <cell r="B445" t="str">
            <v>TABLON DE GRESS DE 33X33</v>
          </cell>
          <cell r="C445" t="str">
            <v>m2</v>
          </cell>
          <cell r="D445">
            <v>30000</v>
          </cell>
        </row>
        <row r="446">
          <cell r="B446" t="str">
            <v>TANQUE COLEMPAQUES 500 LT (incluye tapa y accesorios)</v>
          </cell>
          <cell r="C446" t="str">
            <v>ml</v>
          </cell>
          <cell r="D446">
            <v>185000</v>
          </cell>
        </row>
        <row r="447">
          <cell r="B447" t="str">
            <v>TABLERO MELAMINICO DE 1.83X2.44</v>
          </cell>
          <cell r="C447" t="str">
            <v>un</v>
          </cell>
          <cell r="D447">
            <v>125000</v>
          </cell>
        </row>
        <row r="448">
          <cell r="B448" t="str">
            <v>TABLERO EN AMARILLO</v>
          </cell>
          <cell r="C448" t="str">
            <v>m2</v>
          </cell>
          <cell r="D448">
            <v>180000</v>
          </cell>
        </row>
        <row r="449">
          <cell r="B449" t="str">
            <v>TAPA CAJA INSP. 60 x 60</v>
          </cell>
          <cell r="C449" t="str">
            <v>un</v>
          </cell>
          <cell r="D449">
            <v>8000</v>
          </cell>
        </row>
        <row r="450">
          <cell r="B450" t="str">
            <v>TABLETA MARMOL</v>
          </cell>
          <cell r="C450" t="str">
            <v>m2</v>
          </cell>
          <cell r="D450">
            <v>80000</v>
          </cell>
        </row>
        <row r="451">
          <cell r="B451" t="str">
            <v>TAPA CIEGA CON IMPACTO GALVANIZADA CUADRADA 4X4"</v>
          </cell>
          <cell r="C451" t="str">
            <v>un</v>
          </cell>
          <cell r="D451">
            <v>2500</v>
          </cell>
        </row>
        <row r="452">
          <cell r="B452" t="str">
            <v>TAPA EN CONCRETO (4000 PSI)</v>
          </cell>
          <cell r="C452" t="str">
            <v>un</v>
          </cell>
          <cell r="D452">
            <v>65000</v>
          </cell>
        </row>
        <row r="453">
          <cell r="B453" t="str">
            <v>TAPA EN CONCRETO CAJA CS 276</v>
          </cell>
          <cell r="C453" t="str">
            <v>un</v>
          </cell>
          <cell r="D453">
            <v>250000</v>
          </cell>
        </row>
        <row r="454">
          <cell r="B454" t="str">
            <v>TAPA REGISTRO PLASTICO DE 20X20</v>
          </cell>
          <cell r="C454" t="str">
            <v>un</v>
          </cell>
          <cell r="D454">
            <v>10500</v>
          </cell>
        </row>
        <row r="455">
          <cell r="B455" t="str">
            <v>TAPON GALVANIZADO MACHO DE 2"</v>
          </cell>
          <cell r="C455" t="str">
            <v>un</v>
          </cell>
          <cell r="D455">
            <v>14500</v>
          </cell>
        </row>
        <row r="456">
          <cell r="B456" t="str">
            <v>TAPÓN SOLDADO PRESIÓN 1 1/2"</v>
          </cell>
          <cell r="C456" t="str">
            <v>un</v>
          </cell>
          <cell r="D456">
            <v>3500</v>
          </cell>
        </row>
        <row r="457">
          <cell r="B457" t="str">
            <v>TAZA Institucional blanca Mancesa IC-IP41</v>
          </cell>
          <cell r="C457" t="str">
            <v>un</v>
          </cell>
          <cell r="D457">
            <v>90000</v>
          </cell>
        </row>
        <row r="458">
          <cell r="B458" t="str">
            <v>TEE EN ALUMINIO BLANCO</v>
          </cell>
          <cell r="C458" t="str">
            <v>un</v>
          </cell>
          <cell r="D458">
            <v>6500</v>
          </cell>
        </row>
        <row r="459">
          <cell r="B459" t="str">
            <v>TEE GALVANIZADA DE 4"</v>
          </cell>
          <cell r="C459" t="str">
            <v>un</v>
          </cell>
          <cell r="D459">
            <v>56260</v>
          </cell>
        </row>
        <row r="460">
          <cell r="B460" t="str">
            <v>TEE PRESIÓN  1 1/2" Pavco</v>
          </cell>
          <cell r="C460" t="str">
            <v>un</v>
          </cell>
          <cell r="D460">
            <v>6000</v>
          </cell>
        </row>
        <row r="461">
          <cell r="B461" t="str">
            <v>TEE PRESIÓN SOLDADA  1"</v>
          </cell>
          <cell r="C461" t="str">
            <v>un</v>
          </cell>
          <cell r="D461">
            <v>6500</v>
          </cell>
        </row>
        <row r="462">
          <cell r="B462" t="str">
            <v>TEJA DE ZINC 0.80X2.43</v>
          </cell>
          <cell r="C462" t="str">
            <v>un</v>
          </cell>
          <cell r="D462">
            <v>15400</v>
          </cell>
        </row>
        <row r="463">
          <cell r="B463" t="str">
            <v>TEJA CANALETA 90</v>
          </cell>
          <cell r="C463" t="str">
            <v>m2</v>
          </cell>
          <cell r="D463">
            <v>25000</v>
          </cell>
        </row>
        <row r="464">
          <cell r="B464" t="str">
            <v xml:space="preserve">TEJA DE BARRO </v>
          </cell>
          <cell r="C464" t="str">
            <v>un</v>
          </cell>
          <cell r="D464">
            <v>1850</v>
          </cell>
        </row>
        <row r="465">
          <cell r="B465" t="str">
            <v>TEJA ONDULADA ETERNIT No. 6 DE 0.92X1.83</v>
          </cell>
          <cell r="C465" t="str">
            <v>un</v>
          </cell>
          <cell r="D465">
            <v>26500</v>
          </cell>
        </row>
        <row r="466">
          <cell r="B466" t="str">
            <v>TEJA THERMOACUSTICA TRAPEZOIDAL  2.44X0.82</v>
          </cell>
          <cell r="C466" t="str">
            <v>un</v>
          </cell>
          <cell r="D466">
            <v>48000</v>
          </cell>
        </row>
        <row r="467">
          <cell r="B467" t="str">
            <v>TELA ASFALTICA DE 15 M2</v>
          </cell>
          <cell r="C467" t="str">
            <v>rollo</v>
          </cell>
          <cell r="D467">
            <v>30000</v>
          </cell>
        </row>
        <row r="468">
          <cell r="B468" t="str">
            <v>TELA VERDE CERRAMIENTO</v>
          </cell>
          <cell r="C468" t="str">
            <v>ML</v>
          </cell>
          <cell r="D468">
            <v>2500</v>
          </cell>
        </row>
        <row r="469">
          <cell r="B469" t="str">
            <v>TERMINAL PONCHAR 2 AWG</v>
          </cell>
          <cell r="C469" t="str">
            <v>un</v>
          </cell>
          <cell r="D469">
            <v>5900</v>
          </cell>
        </row>
        <row r="470">
          <cell r="B470" t="str">
            <v xml:space="preserve">Terminal preformado uso interior 15 kV para cable 2 – 3/0 AWG; </v>
          </cell>
          <cell r="C470" t="str">
            <v>juego</v>
          </cell>
          <cell r="D470">
            <v>220000</v>
          </cell>
        </row>
        <row r="471">
          <cell r="B471" t="str">
            <v>Terminal Soldar/Ponchar barril largo para cable 8. Calidad 3M, Panduit o superior.</v>
          </cell>
          <cell r="C471" t="str">
            <v>gb</v>
          </cell>
          <cell r="D471">
            <v>12500</v>
          </cell>
        </row>
        <row r="472">
          <cell r="B472" t="str">
            <v>Thiner</v>
          </cell>
          <cell r="C472" t="str">
            <v>gl</v>
          </cell>
          <cell r="D472">
            <v>20000</v>
          </cell>
        </row>
        <row r="473">
          <cell r="B473" t="str">
            <v>TIERRA NEGRA</v>
          </cell>
          <cell r="C473" t="str">
            <v>m3</v>
          </cell>
          <cell r="D473">
            <v>45000</v>
          </cell>
        </row>
        <row r="474">
          <cell r="B474" t="str">
            <v>TINTILLA</v>
          </cell>
          <cell r="C474" t="str">
            <v>1/4 gl</v>
          </cell>
          <cell r="D474">
            <v>24000</v>
          </cell>
        </row>
        <row r="475">
          <cell r="B475" t="str">
            <v>TIRAS ALISTADO 3 x 3 x 3</v>
          </cell>
          <cell r="C475" t="str">
            <v>ml</v>
          </cell>
          <cell r="D475">
            <v>2500</v>
          </cell>
        </row>
        <row r="476">
          <cell r="B476" t="str">
            <v>TOMA BIFASICA 2P+T</v>
          </cell>
          <cell r="C476" t="str">
            <v>un</v>
          </cell>
          <cell r="D476">
            <v>9500</v>
          </cell>
        </row>
        <row r="477">
          <cell r="B477" t="str">
            <v>TOMA CORRIENTE DOBLE</v>
          </cell>
          <cell r="C477" t="str">
            <v>un</v>
          </cell>
          <cell r="D477">
            <v>3500</v>
          </cell>
        </row>
        <row r="478">
          <cell r="B478" t="str">
            <v>TOMA COAXIAL PARA TV TIPO AMERICANA</v>
          </cell>
          <cell r="C478" t="str">
            <v>un</v>
          </cell>
          <cell r="D478">
            <v>5000</v>
          </cell>
        </row>
        <row r="479">
          <cell r="B479" t="str">
            <v>TOMA TV+TELEFONO</v>
          </cell>
          <cell r="C479" t="str">
            <v>un</v>
          </cell>
          <cell r="D479">
            <v>18000</v>
          </cell>
        </row>
        <row r="480">
          <cell r="B480" t="str">
            <v>Toallero Barra - GRIVAL Línea STYLO,</v>
          </cell>
          <cell r="C480" t="str">
            <v>un</v>
          </cell>
          <cell r="D480">
            <v>70000</v>
          </cell>
        </row>
        <row r="481">
          <cell r="B481" t="str">
            <v>Toallero Argolla - GRIVAL Línea STYLO</v>
          </cell>
          <cell r="C481" t="str">
            <v>un</v>
          </cell>
          <cell r="D481">
            <v>60000</v>
          </cell>
        </row>
        <row r="482">
          <cell r="B482" t="str">
            <v xml:space="preserve">TORNILLOS </v>
          </cell>
          <cell r="C482" t="str">
            <v>un</v>
          </cell>
          <cell r="D482">
            <v>100</v>
          </cell>
        </row>
        <row r="483">
          <cell r="B483" t="str">
            <v>TRIPLEX FORMALETA DE 1.22X2.44 DE 18 mm</v>
          </cell>
          <cell r="C483" t="str">
            <v>un</v>
          </cell>
          <cell r="D483">
            <v>85000</v>
          </cell>
        </row>
        <row r="484">
          <cell r="C484" t="str">
            <v>un</v>
          </cell>
          <cell r="D484">
            <v>20000</v>
          </cell>
        </row>
        <row r="485">
          <cell r="C485" t="str">
            <v>un</v>
          </cell>
          <cell r="D485">
            <v>19500000</v>
          </cell>
        </row>
        <row r="486">
          <cell r="C486" t="str">
            <v>gl</v>
          </cell>
          <cell r="D486">
            <v>2500000</v>
          </cell>
        </row>
        <row r="487">
          <cell r="C487" t="str">
            <v>un</v>
          </cell>
          <cell r="D487">
            <v>350000</v>
          </cell>
        </row>
        <row r="488">
          <cell r="C488" t="str">
            <v>un</v>
          </cell>
          <cell r="D488">
            <v>715000</v>
          </cell>
        </row>
        <row r="489">
          <cell r="C489" t="str">
            <v>un</v>
          </cell>
          <cell r="D489">
            <v>590000</v>
          </cell>
        </row>
        <row r="490">
          <cell r="B490" t="str">
            <v>TUBERIA GALVANIZADA 2"</v>
          </cell>
          <cell r="C490" t="str">
            <v>ml</v>
          </cell>
          <cell r="D490">
            <v>8600</v>
          </cell>
        </row>
        <row r="491">
          <cell r="B491" t="str">
            <v>TUBERIA GALVANIZADA 2" DE 0.098</v>
          </cell>
          <cell r="C491" t="str">
            <v>un</v>
          </cell>
          <cell r="D491">
            <v>83900</v>
          </cell>
        </row>
        <row r="492">
          <cell r="B492" t="str">
            <v>TUBERIA HIERRO DUCTIL DE 4" ESP 3.2 mm</v>
          </cell>
          <cell r="C492" t="str">
            <v>ml</v>
          </cell>
          <cell r="D492">
            <v>100000</v>
          </cell>
        </row>
        <row r="493">
          <cell r="B493" t="str">
            <v>TUBERIAS, VALVULAS, ACCESORIOS</v>
          </cell>
          <cell r="C493" t="str">
            <v>global</v>
          </cell>
          <cell r="D493">
            <v>5000000</v>
          </cell>
        </row>
        <row r="494">
          <cell r="B494" t="str">
            <v>TUBERIA NOVAFORT DE 6"</v>
          </cell>
          <cell r="C494" t="str">
            <v>un</v>
          </cell>
          <cell r="D494">
            <v>220000</v>
          </cell>
        </row>
        <row r="495">
          <cell r="B495" t="str">
            <v>TUBERIA PEX AL PEX 1/2"</v>
          </cell>
          <cell r="C495" t="str">
            <v>ml</v>
          </cell>
          <cell r="D495">
            <v>2500</v>
          </cell>
        </row>
        <row r="496">
          <cell r="B496" t="str">
            <v>TUBERIA CONDUCCION AGUAS RESIDUALES INC ACCESORIOS</v>
          </cell>
          <cell r="C496" t="str">
            <v>ml</v>
          </cell>
          <cell r="D496">
            <v>50000</v>
          </cell>
        </row>
        <row r="497">
          <cell r="B497" t="str">
            <v>TUBERIA RECTANGULAR DE 3 1/2" X 1 1/2"</v>
          </cell>
          <cell r="C497" t="str">
            <v>un</v>
          </cell>
          <cell r="D497">
            <v>92000</v>
          </cell>
        </row>
        <row r="498">
          <cell r="B498" t="str">
            <v>TUBO 4X8 EN COLD ROLLED CAL 18</v>
          </cell>
          <cell r="C498" t="str">
            <v>ml</v>
          </cell>
          <cell r="D498">
            <v>28500</v>
          </cell>
        </row>
        <row r="499">
          <cell r="B499" t="str">
            <v>TUBO alcantarillado  PVC   160 MM ( 6" ) Pavco</v>
          </cell>
          <cell r="C499" t="str">
            <v>ml</v>
          </cell>
          <cell r="D499">
            <v>22000</v>
          </cell>
        </row>
        <row r="500">
          <cell r="B500" t="str">
            <v>TUBO alcantarillado  PVC   160 MM ( 8" ) Pavco</v>
          </cell>
          <cell r="C500" t="str">
            <v>ml</v>
          </cell>
          <cell r="D500">
            <v>32000</v>
          </cell>
        </row>
        <row r="501">
          <cell r="B501" t="str">
            <v>TUBO alcantarillado PVC   110MM  ( 4") Pavco</v>
          </cell>
          <cell r="C501" t="str">
            <v>ml</v>
          </cell>
          <cell r="D501">
            <v>15000</v>
          </cell>
        </row>
        <row r="502">
          <cell r="B502" t="str">
            <v>TUBO alcantarillado PVC   250MM  ( 10") Pavco</v>
          </cell>
          <cell r="C502" t="str">
            <v>ml</v>
          </cell>
          <cell r="D502">
            <v>55000</v>
          </cell>
        </row>
        <row r="503">
          <cell r="B503" t="str">
            <v>TUBO CONDUIT EMT 1"</v>
          </cell>
          <cell r="C503" t="str">
            <v>ml</v>
          </cell>
          <cell r="D503">
            <v>6500</v>
          </cell>
        </row>
        <row r="504">
          <cell r="B504" t="str">
            <v>TUBO CONDUIT EMT1/2"</v>
          </cell>
          <cell r="C504" t="str">
            <v>ml</v>
          </cell>
          <cell r="D504">
            <v>1500</v>
          </cell>
        </row>
        <row r="505">
          <cell r="B505" t="str">
            <v>TUBO CONDUIT GALVANIZADO PESADO 1" CON UNIÓN</v>
          </cell>
          <cell r="C505" t="str">
            <v>ml</v>
          </cell>
          <cell r="D505">
            <v>9500</v>
          </cell>
        </row>
        <row r="506">
          <cell r="B506" t="str">
            <v>TUBO CONDUIT PVC 1"  3m</v>
          </cell>
          <cell r="C506" t="str">
            <v>un</v>
          </cell>
          <cell r="D506">
            <v>5500</v>
          </cell>
        </row>
        <row r="507">
          <cell r="B507" t="str">
            <v>TUBO CONDUIT PVC 1/2" 3m</v>
          </cell>
          <cell r="C507" t="str">
            <v>un</v>
          </cell>
          <cell r="D507">
            <v>2500</v>
          </cell>
        </row>
        <row r="508">
          <cell r="B508" t="str">
            <v>TUBO CONDUIT PVC 3/4" 3m</v>
          </cell>
          <cell r="C508" t="str">
            <v>un</v>
          </cell>
          <cell r="D508">
            <v>3500</v>
          </cell>
        </row>
        <row r="509">
          <cell r="B509" t="str">
            <v>TUBO CUADRADO DE 1 1/2" x 1 1/2"</v>
          </cell>
          <cell r="C509" t="str">
            <v>un</v>
          </cell>
          <cell r="D509">
            <v>25000</v>
          </cell>
        </row>
        <row r="510">
          <cell r="B510" t="str">
            <v>TUBO CPVC 1/2" DE 3 M</v>
          </cell>
          <cell r="C510" t="str">
            <v>un</v>
          </cell>
          <cell r="D510">
            <v>9000</v>
          </cell>
        </row>
        <row r="511">
          <cell r="B511" t="str">
            <v>TUBO GALVANIZADO 2"  2.0mm</v>
          </cell>
          <cell r="C511" t="str">
            <v>ml</v>
          </cell>
          <cell r="D511">
            <v>18500</v>
          </cell>
        </row>
        <row r="512">
          <cell r="B512" t="str">
            <v>TUBO GALVANIZADO 3"  2.0mm</v>
          </cell>
          <cell r="C512" t="str">
            <v>ml</v>
          </cell>
          <cell r="D512">
            <v>60000</v>
          </cell>
        </row>
        <row r="513">
          <cell r="B513" t="str">
            <v xml:space="preserve">TUBO GALVANIZADO 3/4"  </v>
          </cell>
          <cell r="C513" t="str">
            <v>ml</v>
          </cell>
          <cell r="D513">
            <v>10500</v>
          </cell>
        </row>
        <row r="514">
          <cell r="B514" t="str">
            <v>TUBO NOVAFOR DE 4" PERFORADO</v>
          </cell>
          <cell r="C514" t="str">
            <v>ml</v>
          </cell>
          <cell r="D514">
            <v>14000</v>
          </cell>
        </row>
        <row r="515">
          <cell r="B515" t="str">
            <v>TUBO NOVAFORT 6"</v>
          </cell>
          <cell r="C515" t="str">
            <v>un</v>
          </cell>
          <cell r="D515">
            <v>32000</v>
          </cell>
        </row>
        <row r="516">
          <cell r="B516" t="str">
            <v>TUBO PRESIÓN /13.5 PVC  1/2" Pavco</v>
          </cell>
          <cell r="C516" t="str">
            <v>un</v>
          </cell>
          <cell r="D516">
            <v>10500</v>
          </cell>
        </row>
        <row r="517">
          <cell r="B517" t="str">
            <v>TUBO PRESIÓN /13.5 PVC  3/4" Pavco</v>
          </cell>
          <cell r="C517" t="str">
            <v>ml</v>
          </cell>
          <cell r="D517">
            <v>12000</v>
          </cell>
        </row>
        <row r="518">
          <cell r="B518" t="str">
            <v>TUBO PRESIÓN /21 PVC    1"</v>
          </cell>
          <cell r="C518" t="str">
            <v>ml</v>
          </cell>
          <cell r="D518">
            <v>5250</v>
          </cell>
        </row>
        <row r="519">
          <cell r="B519" t="str">
            <v>TUBO PRESIÓN /21 PVC    2" Pavco</v>
          </cell>
          <cell r="C519" t="str">
            <v>ml</v>
          </cell>
          <cell r="D519">
            <v>12500</v>
          </cell>
        </row>
        <row r="520">
          <cell r="B520" t="str">
            <v>TUBO PRESIÓN /21 PVC  1 1/2" Pavco</v>
          </cell>
          <cell r="C520" t="str">
            <v>ml</v>
          </cell>
          <cell r="D520">
            <v>9500</v>
          </cell>
        </row>
        <row r="521">
          <cell r="B521" t="str">
            <v>TUBO PRESIÓN /21 PVC  1 1/4" Pavco</v>
          </cell>
          <cell r="C521" t="str">
            <v>ml</v>
          </cell>
          <cell r="D521">
            <v>8500</v>
          </cell>
        </row>
        <row r="522">
          <cell r="B522" t="str">
            <v>TUBO PVC A.LL. 2" DE  6 MTS</v>
          </cell>
          <cell r="C522" t="str">
            <v>un</v>
          </cell>
          <cell r="D522">
            <v>25000</v>
          </cell>
        </row>
        <row r="523">
          <cell r="B523" t="str">
            <v>TUBO PVC A.LL. 3" DE  6 MTS</v>
          </cell>
          <cell r="C523" t="str">
            <v>un</v>
          </cell>
          <cell r="D523">
            <v>40500</v>
          </cell>
        </row>
        <row r="524">
          <cell r="B524" t="str">
            <v>TUBO PVC A.LL. 4" DE 6 MTS</v>
          </cell>
          <cell r="C524" t="str">
            <v>un</v>
          </cell>
          <cell r="D524">
            <v>65100</v>
          </cell>
        </row>
        <row r="525">
          <cell r="B525" t="str">
            <v>TUBO PVC SANITARIO 2" DE 6 MTS</v>
          </cell>
          <cell r="C525" t="str">
            <v>un</v>
          </cell>
          <cell r="D525">
            <v>40000</v>
          </cell>
        </row>
        <row r="526">
          <cell r="B526" t="str">
            <v>TUBO PVC SANITARIO 3" DE 6 MTS</v>
          </cell>
          <cell r="C526" t="str">
            <v>un</v>
          </cell>
          <cell r="D526">
            <v>55000</v>
          </cell>
        </row>
        <row r="527">
          <cell r="B527" t="str">
            <v>TUBO PVC SANITARIO 4" DE 6 MTS</v>
          </cell>
          <cell r="C527" t="str">
            <v>un</v>
          </cell>
          <cell r="D527">
            <v>80000</v>
          </cell>
        </row>
        <row r="528">
          <cell r="B528" t="str">
            <v>TUBOS PVC DB 1"</v>
          </cell>
          <cell r="C528" t="str">
            <v>ml</v>
          </cell>
          <cell r="D528">
            <v>8500</v>
          </cell>
        </row>
        <row r="529">
          <cell r="B529" t="str">
            <v xml:space="preserve">UNION  GALVANIZADA 2 1/2" </v>
          </cell>
          <cell r="C529" t="str">
            <v>un</v>
          </cell>
          <cell r="D529">
            <v>18000</v>
          </cell>
        </row>
        <row r="530">
          <cell r="B530" t="str">
            <v>UNIÓN alcantarillado PVC  110MM ( 4" ) Pavco</v>
          </cell>
          <cell r="C530" t="str">
            <v>un</v>
          </cell>
          <cell r="D530">
            <v>12000</v>
          </cell>
        </row>
        <row r="531">
          <cell r="B531" t="str">
            <v>UNIÓN alcantarillado PVC 160MM  ( 6") Pavco</v>
          </cell>
          <cell r="C531" t="str">
            <v>un</v>
          </cell>
          <cell r="D531">
            <v>17000</v>
          </cell>
        </row>
        <row r="532">
          <cell r="B532" t="str">
            <v>UNIÓN alcantarillado PVC 160MM  ( 8") Pavco</v>
          </cell>
          <cell r="C532" t="str">
            <v>un</v>
          </cell>
          <cell r="D532">
            <v>25000</v>
          </cell>
        </row>
        <row r="533">
          <cell r="B533" t="str">
            <v>UNIÓN alcantarillado PVC 250MM  ( 10") Pavco</v>
          </cell>
          <cell r="C533" t="str">
            <v>un</v>
          </cell>
          <cell r="D533">
            <v>45000</v>
          </cell>
        </row>
        <row r="534">
          <cell r="B534" t="str">
            <v>UNIÓN GALVANIZADA      3"</v>
          </cell>
          <cell r="C534" t="str">
            <v>un</v>
          </cell>
          <cell r="D534">
            <v>45000</v>
          </cell>
        </row>
        <row r="535">
          <cell r="B535" t="str">
            <v>UNION GALVANIZADA DE 1/2"</v>
          </cell>
          <cell r="C535" t="str">
            <v>un</v>
          </cell>
          <cell r="D535">
            <v>1500</v>
          </cell>
        </row>
        <row r="536">
          <cell r="B536" t="str">
            <v>UNION GALVANIZADA DE 4" SH 40</v>
          </cell>
          <cell r="C536" t="str">
            <v>un</v>
          </cell>
          <cell r="D536">
            <v>34800</v>
          </cell>
        </row>
        <row r="537">
          <cell r="B537" t="str">
            <v>UNIÓN SANITARIA  2" Pavco</v>
          </cell>
          <cell r="C537" t="str">
            <v>un</v>
          </cell>
          <cell r="D537">
            <v>12500</v>
          </cell>
        </row>
        <row r="538">
          <cell r="B538" t="str">
            <v>UNIÓN SANITARIA 4" Pavco</v>
          </cell>
          <cell r="C538" t="str">
            <v>un</v>
          </cell>
          <cell r="D538">
            <v>17500</v>
          </cell>
        </row>
        <row r="539">
          <cell r="B539" t="str">
            <v>UNIÓN SANITARIA 6" Pavco</v>
          </cell>
          <cell r="C539" t="str">
            <v>un</v>
          </cell>
          <cell r="D539">
            <v>22000</v>
          </cell>
        </row>
        <row r="540">
          <cell r="B540" t="str">
            <v>UNIVERSAL GALVANIZADA 3/4"</v>
          </cell>
          <cell r="C540" t="str">
            <v>un</v>
          </cell>
          <cell r="D540">
            <v>4000</v>
          </cell>
        </row>
        <row r="541">
          <cell r="B541" t="str">
            <v xml:space="preserve">VALVULA BETA COMPUERTA ELASTICA 4" </v>
          </cell>
          <cell r="C541" t="str">
            <v>un</v>
          </cell>
          <cell r="D541">
            <v>755000</v>
          </cell>
        </row>
        <row r="542">
          <cell r="B542" t="str">
            <v>VALVULA DE CHEQUE OPERACIÓN HORIZONTAL 4" EXT BRIDADO</v>
          </cell>
          <cell r="C542" t="str">
            <v>un</v>
          </cell>
          <cell r="D542">
            <v>650000</v>
          </cell>
        </row>
        <row r="543">
          <cell r="B543" t="str">
            <v>VALVULA DE CIERRE RAPIDO DE 4"</v>
          </cell>
          <cell r="C543" t="str">
            <v>un</v>
          </cell>
          <cell r="D543">
            <v>700000</v>
          </cell>
        </row>
        <row r="544">
          <cell r="B544" t="str">
            <v>VALVULA DE COMPUERTA  VASTAGO NO ASCENTE EXTREMO BRIDA</v>
          </cell>
          <cell r="C544" t="str">
            <v>un</v>
          </cell>
          <cell r="D544">
            <v>475000</v>
          </cell>
        </row>
        <row r="545">
          <cell r="B545" t="str">
            <v>VALVULA Descarga sanitario DO-01051300</v>
          </cell>
          <cell r="C545" t="str">
            <v>un</v>
          </cell>
          <cell r="D545">
            <v>115000</v>
          </cell>
        </row>
        <row r="546">
          <cell r="B546" t="str">
            <v>VARA DE CLAVO</v>
          </cell>
          <cell r="C546" t="str">
            <v>ml</v>
          </cell>
          <cell r="D546">
            <v>3500</v>
          </cell>
        </row>
        <row r="547">
          <cell r="B547" t="str">
            <v>VARILLA CORRUGADA DE 1/2" DE 12 MTS</v>
          </cell>
          <cell r="C547" t="str">
            <v>un</v>
          </cell>
          <cell r="D547">
            <v>19488</v>
          </cell>
        </row>
        <row r="548">
          <cell r="B548" t="str">
            <v>VARILLA CORRUGADA DE 1/2" DE 6 MTS</v>
          </cell>
          <cell r="C548" t="str">
            <v>un</v>
          </cell>
          <cell r="D548">
            <v>9300</v>
          </cell>
        </row>
        <row r="549">
          <cell r="B549" t="str">
            <v>VARILLA CORRUGADA DE 3/8" DE 12 MTS</v>
          </cell>
          <cell r="C549" t="str">
            <v>un</v>
          </cell>
          <cell r="D549">
            <v>10913.279999999999</v>
          </cell>
        </row>
        <row r="550">
          <cell r="B550" t="str">
            <v>VARILLA CORRUGADA DE 5/8" DE 12 MTS</v>
          </cell>
          <cell r="C550" t="str">
            <v>un</v>
          </cell>
          <cell r="D550">
            <v>30401.279999999999</v>
          </cell>
        </row>
        <row r="551">
          <cell r="B551" t="str">
            <v>VARILLA CUADRADA DE 1/2"</v>
          </cell>
          <cell r="C551" t="str">
            <v>ml</v>
          </cell>
          <cell r="D551">
            <v>3000</v>
          </cell>
        </row>
        <row r="552">
          <cell r="B552" t="str">
            <v>VARILLA CUADRADA DE 3/8"</v>
          </cell>
          <cell r="C552" t="str">
            <v>ml</v>
          </cell>
          <cell r="D552">
            <v>1800</v>
          </cell>
        </row>
        <row r="553">
          <cell r="B553" t="str">
            <v>VARILLA DE COBRE-COBRE Ø5/8" X 2.40 m</v>
          </cell>
          <cell r="C553" t="str">
            <v>un</v>
          </cell>
          <cell r="D553">
            <v>72000</v>
          </cell>
        </row>
        <row r="554">
          <cell r="B554" t="str">
            <v>VARILLA DE COBRE-COBRE Ø5/8" X 2.40 m COOPER WELL</v>
          </cell>
          <cell r="C554" t="str">
            <v>un</v>
          </cell>
          <cell r="D554">
            <v>125000</v>
          </cell>
        </row>
        <row r="555">
          <cell r="B555" t="str">
            <v>VARILLA EN ACERO DE 3/8"</v>
          </cell>
          <cell r="C555" t="str">
            <v>un</v>
          </cell>
          <cell r="D555">
            <v>11700</v>
          </cell>
        </row>
        <row r="556">
          <cell r="B556" t="str">
            <v>VARILLA EN ACERO DE 5/8"</v>
          </cell>
          <cell r="C556" t="str">
            <v>un</v>
          </cell>
          <cell r="D556">
            <v>32700</v>
          </cell>
        </row>
        <row r="557">
          <cell r="B557" t="str">
            <v>VARILLA LISA DE 1/2" DE 6 MTS</v>
          </cell>
          <cell r="C557" t="str">
            <v>un</v>
          </cell>
          <cell r="D557">
            <v>12152</v>
          </cell>
        </row>
        <row r="558">
          <cell r="B558" t="str">
            <v>VARILLA LISA DE 3/8" DE 6 MTS</v>
          </cell>
          <cell r="C558" t="str">
            <v>un</v>
          </cell>
          <cell r="D558">
            <v>6902</v>
          </cell>
        </row>
        <row r="559">
          <cell r="B559" t="str">
            <v>VIDRIO TEMPLADO DE 10 mm</v>
          </cell>
          <cell r="C559" t="str">
            <v>m2</v>
          </cell>
          <cell r="D559">
            <v>320000</v>
          </cell>
        </row>
        <row r="560">
          <cell r="B560" t="str">
            <v>VIDRIO DE 4 mm</v>
          </cell>
          <cell r="C560" t="str">
            <v>m2</v>
          </cell>
          <cell r="D560">
            <v>30000</v>
          </cell>
        </row>
        <row r="561">
          <cell r="B561" t="str">
            <v>VIDRIO TEMPLADO DE 8 mm</v>
          </cell>
          <cell r="C561" t="str">
            <v>m2</v>
          </cell>
          <cell r="D561">
            <v>250000</v>
          </cell>
        </row>
        <row r="562">
          <cell r="B562" t="str">
            <v>VINILTEX Pintuco</v>
          </cell>
          <cell r="C562" t="str">
            <v>gl</v>
          </cell>
          <cell r="D562">
            <v>55000</v>
          </cell>
        </row>
        <row r="563">
          <cell r="B563" t="str">
            <v>Wash Primer A Pintura</v>
          </cell>
          <cell r="C563" t="str">
            <v>gl</v>
          </cell>
          <cell r="D563">
            <v>98000</v>
          </cell>
        </row>
        <row r="564">
          <cell r="B564" t="str">
            <v>WASH PRIMER ANTICORROSIVO</v>
          </cell>
          <cell r="C564" t="str">
            <v>gl</v>
          </cell>
          <cell r="D564">
            <v>45000</v>
          </cell>
        </row>
        <row r="565">
          <cell r="B565" t="str">
            <v>Wash Primer B Catalizador</v>
          </cell>
          <cell r="C565" t="str">
            <v>gl</v>
          </cell>
          <cell r="D565">
            <v>92000</v>
          </cell>
        </row>
        <row r="566">
          <cell r="B566" t="str">
            <v>WASH PRIMER PINTURA</v>
          </cell>
          <cell r="C566" t="str">
            <v>gl</v>
          </cell>
          <cell r="D566">
            <v>60000</v>
          </cell>
        </row>
        <row r="567">
          <cell r="B567" t="str">
            <v>WIN Aluminio x 6 mts</v>
          </cell>
          <cell r="C567" t="str">
            <v>un</v>
          </cell>
          <cell r="D567">
            <v>14000</v>
          </cell>
        </row>
        <row r="568">
          <cell r="B568" t="str">
            <v>Xypes concentrado</v>
          </cell>
          <cell r="C568" t="str">
            <v>kg</v>
          </cell>
          <cell r="D568">
            <v>20900</v>
          </cell>
        </row>
        <row r="569">
          <cell r="B569" t="str">
            <v>Xypes Patch and Plug por 1.25 kg</v>
          </cell>
          <cell r="C569" t="str">
            <v>un</v>
          </cell>
          <cell r="D569">
            <v>19500</v>
          </cell>
        </row>
        <row r="570">
          <cell r="B570" t="str">
            <v>YEE SANITARIA 2"  Pavco</v>
          </cell>
          <cell r="C570" t="str">
            <v>un</v>
          </cell>
          <cell r="D570">
            <v>7500</v>
          </cell>
        </row>
        <row r="571">
          <cell r="B571" t="str">
            <v>YEE SANITARIA 4"  Pavco</v>
          </cell>
          <cell r="C571" t="str">
            <v>un</v>
          </cell>
          <cell r="D571">
            <v>18000</v>
          </cell>
        </row>
        <row r="572">
          <cell r="B572" t="str">
            <v>YESO CORRIENTE VENCEDOR</v>
          </cell>
          <cell r="C572" t="str">
            <v>bt</v>
          </cell>
          <cell r="D572">
            <v>15000</v>
          </cell>
        </row>
        <row r="573">
          <cell r="B573" t="str">
            <v>ZÓCALO Baldosa grano de marmol 30x7 Fondo blanco</v>
          </cell>
          <cell r="C573" t="str">
            <v>ml</v>
          </cell>
          <cell r="D573">
            <v>12500</v>
          </cell>
        </row>
        <row r="574">
          <cell r="B574" t="str">
            <v>ZÓCALO en ceramica pompei color coral  30*7</v>
          </cell>
          <cell r="C574" t="str">
            <v>ml</v>
          </cell>
          <cell r="D574">
            <v>7000</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ERTA"/>
      <sheetName val="2A"/>
      <sheetName val="2B"/>
      <sheetName val="2C"/>
      <sheetName val="2D"/>
      <sheetName val="2E"/>
      <sheetName val="2F"/>
      <sheetName val="2G"/>
      <sheetName val="S1"/>
      <sheetName val="COSTOS"/>
      <sheetName val="PANEL"/>
      <sheetName val="FORMULACION0"/>
      <sheetName val="FORMULACION1"/>
      <sheetName val="FORMULACION2"/>
      <sheetName val="FORMULACION3"/>
      <sheetName val="FORMULACION4"/>
      <sheetName val="CALIFIC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F16">
            <v>7.4038654565811157E-4</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Área Afectada"/>
      <sheetName val="Características Demógraficas"/>
      <sheetName val="Área Beneficiada"/>
      <sheetName val="Ubicación Geógrafica"/>
      <sheetName val="Ingresos y Beneficios"/>
      <sheetName val="Fuentes de Financiación"/>
      <sheetName val="Flujo de Caja"/>
      <sheetName val="Resumen Evaluación"/>
      <sheetName val="Estado del Proyecto"/>
      <sheetName val="Componentes del Gasto"/>
      <sheetName val="Programación de Metas"/>
      <sheetName val="Viabilidad"/>
      <sheetName val="Listado"/>
      <sheetName val="Control"/>
    </sheetNames>
    <sheetDataSet>
      <sheetData sheetId="0">
        <row r="3">
          <cell r="V3" t="str">
            <v>Actualizacion</v>
          </cell>
        </row>
        <row r="4">
          <cell r="V4" t="str">
            <v>Registro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DATA I"/>
      <sheetName val="LIQ"/>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I043_ACTA02"/>
      <sheetName val="FMI027_REICBO FINAL"/>
      <sheetName val="FMI026_TERMINACION"/>
      <sheetName val="PPTO JAGC"/>
      <sheetName val="FMI044_BALANCE"/>
      <sheetName val="Acta liquidación"/>
      <sheetName val="INP 03"/>
      <sheetName val="INP 02"/>
      <sheetName val="INP 01"/>
      <sheetName val="6.01"/>
      <sheetName val="5.05"/>
      <sheetName val="5.04"/>
      <sheetName val="5.03"/>
      <sheetName val="5.02"/>
      <sheetName val="5.01"/>
      <sheetName val="4.03"/>
      <sheetName val="4.02"/>
      <sheetName val="4.01"/>
      <sheetName val="3.04"/>
      <sheetName val="3.03"/>
      <sheetName val="3.02"/>
      <sheetName val="3.01"/>
      <sheetName val="2.02"/>
      <sheetName val="2.01"/>
      <sheetName val="1.02"/>
      <sheetName val="1.01"/>
    </sheetNames>
    <sheetDataSet>
      <sheetData sheetId="0"/>
      <sheetData sheetId="1"/>
      <sheetData sheetId="2"/>
      <sheetData sheetId="3">
        <row r="11">
          <cell r="A11">
            <v>1</v>
          </cell>
          <cell r="B11" t="str">
            <v>CAPITULO I - EXPLANACIONES</v>
          </cell>
          <cell r="C11">
            <v>0</v>
          </cell>
          <cell r="D11">
            <v>0</v>
          </cell>
          <cell r="E11">
            <v>0</v>
          </cell>
          <cell r="F11">
            <v>0</v>
          </cell>
        </row>
        <row r="12">
          <cell r="A12">
            <v>1.01</v>
          </cell>
          <cell r="B12" t="str">
            <v xml:space="preserve">LOCALIZACION Y REPLANTEO </v>
          </cell>
          <cell r="C12" t="str">
            <v xml:space="preserve">m² </v>
          </cell>
          <cell r="D12">
            <v>2075.39</v>
          </cell>
          <cell r="E12">
            <v>1386</v>
          </cell>
          <cell r="F12">
            <v>2876491</v>
          </cell>
        </row>
        <row r="13">
          <cell r="A13">
            <v>1.02</v>
          </cell>
          <cell r="B13" t="str">
            <v>CONFORMACION DE LA CALZADA EXISTENTE</v>
          </cell>
          <cell r="C13" t="str">
            <v xml:space="preserve">m² </v>
          </cell>
          <cell r="D13">
            <v>2075.39</v>
          </cell>
          <cell r="E13">
            <v>361</v>
          </cell>
          <cell r="F13">
            <v>749216</v>
          </cell>
        </row>
        <row r="14">
          <cell r="A14">
            <v>2</v>
          </cell>
          <cell r="B14" t="str">
            <v>CAPITULO II - MEJORAMIENTO SUBRASANTE</v>
          </cell>
          <cell r="C14">
            <v>0</v>
          </cell>
          <cell r="D14">
            <v>0</v>
          </cell>
          <cell r="E14">
            <v>0</v>
          </cell>
          <cell r="F14">
            <v>0</v>
          </cell>
        </row>
        <row r="15">
          <cell r="A15">
            <v>2.0099999999999998</v>
          </cell>
          <cell r="B15" t="str">
            <v>MEJORAMIENTO DE SUBRASANTE CON ADICION DE MATERIAL GRANULAR</v>
          </cell>
          <cell r="C15" t="str">
            <v>m³</v>
          </cell>
          <cell r="D15">
            <v>311.32</v>
          </cell>
          <cell r="E15">
            <v>35183</v>
          </cell>
          <cell r="F15">
            <v>10953172</v>
          </cell>
        </row>
        <row r="16">
          <cell r="A16">
            <v>2.02</v>
          </cell>
          <cell r="B16" t="str">
            <v>TRANSPORTE DE MATERIAL GRANULAR PARA MEJORAMIENTO DE SUBRASANTE</v>
          </cell>
          <cell r="C16" t="str">
            <v>m³-km</v>
          </cell>
          <cell r="D16">
            <v>3237.62</v>
          </cell>
          <cell r="E16">
            <v>1477</v>
          </cell>
          <cell r="F16">
            <v>4781965</v>
          </cell>
        </row>
        <row r="17">
          <cell r="A17">
            <v>3</v>
          </cell>
          <cell r="B17" t="str">
            <v>CAPITULO III - ESTRUCTURAS Y PAVIMENTOS</v>
          </cell>
          <cell r="C17">
            <v>0</v>
          </cell>
          <cell r="D17">
            <v>0</v>
          </cell>
          <cell r="E17">
            <v>0</v>
          </cell>
          <cell r="F17">
            <v>0</v>
          </cell>
        </row>
        <row r="18">
          <cell r="A18">
            <v>3.01</v>
          </cell>
          <cell r="B18" t="str">
            <v>CONCRETO CLASE D (21MPA O 210 KG/CM2) PARA PLACA HUELLA</v>
          </cell>
          <cell r="C18" t="str">
            <v>m³</v>
          </cell>
          <cell r="D18">
            <v>158.71</v>
          </cell>
          <cell r="E18">
            <v>462000</v>
          </cell>
          <cell r="F18">
            <v>73324020</v>
          </cell>
        </row>
        <row r="19">
          <cell r="A19">
            <v>3.02</v>
          </cell>
          <cell r="B19" t="str">
            <v>CONCRETO CLASE G (CICLÓPEO)</v>
          </cell>
          <cell r="C19" t="str">
            <v>m³</v>
          </cell>
          <cell r="D19">
            <v>54.94</v>
          </cell>
          <cell r="E19">
            <v>346882</v>
          </cell>
          <cell r="F19">
            <v>19057697</v>
          </cell>
        </row>
        <row r="20">
          <cell r="A20">
            <v>3.03</v>
          </cell>
          <cell r="B20" t="str">
            <v>ACERO DE REFUERZO FY=420 MPA O 60.000 PSI</v>
          </cell>
          <cell r="C20" t="str">
            <v>kg</v>
          </cell>
          <cell r="D20">
            <v>3525.93</v>
          </cell>
          <cell r="E20">
            <v>3768</v>
          </cell>
          <cell r="F20">
            <v>13285704</v>
          </cell>
        </row>
        <row r="21">
          <cell r="A21">
            <v>3.04</v>
          </cell>
          <cell r="B21" t="str">
            <v>VIGA DE ARRIOSTRAMIENTO DE 0,15 x 0,20 M</v>
          </cell>
          <cell r="C21" t="str">
            <v>ML</v>
          </cell>
          <cell r="D21">
            <v>560</v>
          </cell>
          <cell r="E21">
            <v>17138</v>
          </cell>
          <cell r="F21">
            <v>9597280</v>
          </cell>
        </row>
        <row r="22">
          <cell r="A22">
            <v>4</v>
          </cell>
          <cell r="B22" t="str">
            <v>CAPITULO IV - CUNETAS</v>
          </cell>
          <cell r="C22">
            <v>0</v>
          </cell>
          <cell r="D22">
            <v>0</v>
          </cell>
          <cell r="E22">
            <v>0</v>
          </cell>
          <cell r="F22">
            <v>0</v>
          </cell>
        </row>
        <row r="23">
          <cell r="A23">
            <v>4.01</v>
          </cell>
          <cell r="B23" t="str">
            <v>EXCAVACIONES VARIAS EN MATERIAL SECO</v>
          </cell>
          <cell r="C23" t="str">
            <v>m³</v>
          </cell>
          <cell r="D23">
            <v>87.9</v>
          </cell>
          <cell r="E23">
            <v>14283.000000074077</v>
          </cell>
          <cell r="F23">
            <v>1255476</v>
          </cell>
        </row>
        <row r="24">
          <cell r="A24">
            <v>4.0199999999999996</v>
          </cell>
          <cell r="B24" t="str">
            <v>CUNETA EN CONCRETO DE 4,2 MPA SECCION EN V</v>
          </cell>
          <cell r="C24" t="str">
            <v>ML</v>
          </cell>
          <cell r="D24">
            <v>813.88</v>
          </cell>
          <cell r="E24">
            <v>78950</v>
          </cell>
          <cell r="F24">
            <v>64255826</v>
          </cell>
        </row>
        <row r="25">
          <cell r="A25">
            <v>4.03</v>
          </cell>
          <cell r="B25" t="str">
            <v>ACERO DE REFUERZO FY=420 MPA O 60.000 PSI</v>
          </cell>
          <cell r="C25" t="str">
            <v xml:space="preserve">kg </v>
          </cell>
          <cell r="D25">
            <v>2215.79</v>
          </cell>
          <cell r="E25">
            <v>3768</v>
          </cell>
          <cell r="F25">
            <v>8349097</v>
          </cell>
        </row>
        <row r="26">
          <cell r="A26">
            <v>5</v>
          </cell>
          <cell r="B26" t="str">
            <v>CAPITULO V - CONSTRUCCION DE DOS ALCANTARILLAS</v>
          </cell>
          <cell r="C26">
            <v>0</v>
          </cell>
          <cell r="D26">
            <v>0</v>
          </cell>
          <cell r="E26">
            <v>0</v>
          </cell>
          <cell r="F26">
            <v>0</v>
          </cell>
        </row>
        <row r="27">
          <cell r="A27">
            <v>5.01</v>
          </cell>
          <cell r="B27" t="str">
            <v xml:space="preserve">EXCAVACIONES VARIAS EN MATERIAL SECO </v>
          </cell>
          <cell r="C27" t="str">
            <v xml:space="preserve">m³ </v>
          </cell>
          <cell r="D27">
            <v>47.2</v>
          </cell>
          <cell r="E27">
            <v>14283.000000074077</v>
          </cell>
          <cell r="F27">
            <v>674158</v>
          </cell>
        </row>
        <row r="28">
          <cell r="A28">
            <v>5.0199999999999996</v>
          </cell>
          <cell r="B28" t="str">
            <v xml:space="preserve">TUBERIA EN CONCRETO D=24" </v>
          </cell>
          <cell r="C28" t="str">
            <v xml:space="preserve">ML </v>
          </cell>
          <cell r="D28">
            <v>8.99</v>
          </cell>
          <cell r="E28">
            <v>344126</v>
          </cell>
          <cell r="F28">
            <v>3093693</v>
          </cell>
        </row>
        <row r="29">
          <cell r="A29">
            <v>5.03</v>
          </cell>
          <cell r="B29" t="str">
            <v>CONCRETO CLASE D (21MPA O 210 KG/CM2) PARA ALCANTARILLAS</v>
          </cell>
          <cell r="C29" t="str">
            <v xml:space="preserve">m³ </v>
          </cell>
          <cell r="D29">
            <v>13.57</v>
          </cell>
          <cell r="E29">
            <v>603461</v>
          </cell>
          <cell r="F29">
            <v>8188966</v>
          </cell>
        </row>
        <row r="30">
          <cell r="A30">
            <v>5.04</v>
          </cell>
          <cell r="B30" t="str">
            <v>CONCRETO CLASE F (14 MPA O 140 KG/CM2) PARA SOLADO</v>
          </cell>
          <cell r="C30" t="str">
            <v xml:space="preserve">m³ </v>
          </cell>
          <cell r="D30">
            <v>2.98</v>
          </cell>
          <cell r="E30">
            <v>473509</v>
          </cell>
          <cell r="F30">
            <v>1411057</v>
          </cell>
        </row>
        <row r="31">
          <cell r="A31">
            <v>5.05</v>
          </cell>
          <cell r="B31" t="str">
            <v xml:space="preserve">RELLENO PARA ESTRUCTURAS </v>
          </cell>
          <cell r="C31" t="str">
            <v xml:space="preserve">m³ </v>
          </cell>
          <cell r="D31">
            <v>11.94</v>
          </cell>
          <cell r="E31">
            <v>13198</v>
          </cell>
          <cell r="F31">
            <v>157584</v>
          </cell>
        </row>
        <row r="32">
          <cell r="A32">
            <v>6</v>
          </cell>
          <cell r="B32" t="str">
            <v>CAPITULO VI - LIMPIEZA Y ASEO</v>
          </cell>
          <cell r="C32">
            <v>0</v>
          </cell>
          <cell r="D32">
            <v>0</v>
          </cell>
          <cell r="E32">
            <v>0</v>
          </cell>
          <cell r="F32">
            <v>0</v>
          </cell>
        </row>
        <row r="33">
          <cell r="A33">
            <v>6.01</v>
          </cell>
          <cell r="B33" t="str">
            <v xml:space="preserve">LIMPIEZA GENERAL </v>
          </cell>
          <cell r="C33" t="str">
            <v xml:space="preserve">glb </v>
          </cell>
          <cell r="D33">
            <v>1</v>
          </cell>
          <cell r="E33">
            <v>100000</v>
          </cell>
          <cell r="F33">
            <v>100000</v>
          </cell>
        </row>
        <row r="34">
          <cell r="A34" t="str">
            <v>INP</v>
          </cell>
          <cell r="B34" t="str">
            <v>ITEMS NO PREVISTOS</v>
          </cell>
          <cell r="C34">
            <v>0</v>
          </cell>
          <cell r="D34">
            <v>0</v>
          </cell>
          <cell r="E34">
            <v>0</v>
          </cell>
          <cell r="F34">
            <v>0</v>
          </cell>
        </row>
        <row r="35">
          <cell r="A35" t="str">
            <v>INP 01</v>
          </cell>
          <cell r="B35" t="str">
            <v xml:space="preserve">TUBERIA EN CONCRETO D=36" </v>
          </cell>
          <cell r="C35" t="str">
            <v>ML</v>
          </cell>
          <cell r="D35">
            <v>0</v>
          </cell>
          <cell r="E35">
            <v>516185</v>
          </cell>
          <cell r="F35">
            <v>0</v>
          </cell>
        </row>
        <row r="36">
          <cell r="A36" t="str">
            <v>INP 02</v>
          </cell>
          <cell r="B36" t="str">
            <v>ACERO DE REFUERZO (4200 Kg/cm2) PARA ALCANTARILLAS</v>
          </cell>
          <cell r="C36" t="str">
            <v>kg</v>
          </cell>
          <cell r="D36">
            <v>0</v>
          </cell>
          <cell r="E36">
            <v>3768</v>
          </cell>
          <cell r="F36">
            <v>0</v>
          </cell>
        </row>
        <row r="37">
          <cell r="A37" t="str">
            <v>INP 03</v>
          </cell>
          <cell r="B37" t="str">
            <v>MATERIAL FILTRANTE PARA SOLADO DE TUBERIA DE 24"</v>
          </cell>
          <cell r="C37" t="str">
            <v>M3</v>
          </cell>
          <cell r="D37">
            <v>0</v>
          </cell>
          <cell r="E37">
            <v>74688</v>
          </cell>
          <cell r="F37">
            <v>0</v>
          </cell>
        </row>
        <row r="38">
          <cell r="A38">
            <v>0</v>
          </cell>
          <cell r="B38">
            <v>0</v>
          </cell>
          <cell r="C38">
            <v>0</v>
          </cell>
          <cell r="D38">
            <v>0</v>
          </cell>
          <cell r="E38">
            <v>0</v>
          </cell>
          <cell r="F38">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Analisis%20de%20Precios%20Unita"/>
      <sheetName val="INDICMICROEMP"/>
      <sheetName val="A_ P_ U_"/>
      <sheetName val="ESTADO RED"/>
      <sheetName val="CARRETERAS"/>
      <sheetName val="GENERALIDADES "/>
      <sheetName val="APU_PART1"/>
      <sheetName val="A__P__U_1"/>
      <sheetName val="Analisis_de_Precios_Unitarios_1"/>
      <sheetName val="APU_PART"/>
      <sheetName val="A__P__U_"/>
      <sheetName val="Analisis_de_Precios_Unitarios_A"/>
    </sheetNames>
    <sheetDataSet>
      <sheetData sheetId="0"/>
      <sheetData sheetId="1"/>
      <sheetData sheetId="2"/>
      <sheetData sheetId="3"/>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ndice"/>
      <sheetName val="PE-01"/>
      <sheetName val="PE-02"/>
      <sheetName val="PE-03"/>
      <sheetName val="PE-04"/>
      <sheetName val="PE-05"/>
      <sheetName val="PE-06"/>
      <sheetName val="PE-07"/>
      <sheetName val="PE-08"/>
      <sheetName val="PE-09"/>
      <sheetName val="PE-10"/>
      <sheetName val="PE-11"/>
      <sheetName val="PE-12"/>
      <sheetName val="PE-13"/>
      <sheetName val="PE-14"/>
      <sheetName val="PE-15"/>
      <sheetName val="PE-16"/>
      <sheetName val="Control"/>
      <sheetName val="preinversion"/>
      <sheetName val="ejecucion"/>
      <sheetName val="mantenimiento"/>
      <sheetName val="Listado"/>
      <sheetName val="des_r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8">
          <cell r="A8" t="str">
            <v>Bien o Servicio</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2">
          <cell r="U2" t="str">
            <v>Administración</v>
          </cell>
          <cell r="X2" t="str">
            <v>Barcos, trenes, aviones y maquinaria</v>
          </cell>
          <cell r="AE2" t="str">
            <v>Alta</v>
          </cell>
          <cell r="AI2" t="str">
            <v>amperio</v>
          </cell>
        </row>
        <row r="3">
          <cell r="U3" t="str">
            <v>Capacitación y asistencia técnica</v>
          </cell>
          <cell r="X3" t="str">
            <v>Edificaciones</v>
          </cell>
          <cell r="AE3" t="str">
            <v>Media</v>
          </cell>
          <cell r="AI3" t="str">
            <v>bar</v>
          </cell>
        </row>
        <row r="4">
          <cell r="U4" t="str">
            <v>Dotación</v>
          </cell>
          <cell r="X4" t="str">
            <v>Embalses, represas y canales-Obras Civiles</v>
          </cell>
          <cell r="AE4" t="str">
            <v>Baja</v>
          </cell>
          <cell r="AI4" t="str">
            <v>becquerel</v>
          </cell>
        </row>
        <row r="5">
          <cell r="U5" t="str">
            <v>Estudios</v>
          </cell>
          <cell r="X5" t="str">
            <v>Embalses, represas y canales-Obras Control</v>
          </cell>
          <cell r="AI5" t="str">
            <v>bytes sobre segundo</v>
          </cell>
        </row>
        <row r="6">
          <cell r="U6" t="str">
            <v>Imprevistos</v>
          </cell>
          <cell r="X6" t="str">
            <v>Equipo de comedor, cocina, despensa y hotelería</v>
          </cell>
          <cell r="AI6" t="str">
            <v>candela</v>
          </cell>
        </row>
        <row r="7">
          <cell r="U7" t="str">
            <v>Mantenimiento</v>
          </cell>
          <cell r="X7" t="str">
            <v>Equipo de Computación y Accesorios</v>
          </cell>
          <cell r="AI7" t="str">
            <v>centímetro</v>
          </cell>
        </row>
        <row r="8">
          <cell r="U8" t="str">
            <v>Obra Física</v>
          </cell>
          <cell r="X8" t="str">
            <v>Equipo de comunicación y accesorios</v>
          </cell>
          <cell r="AI8" t="str">
            <v>centímetro cuadrado</v>
          </cell>
        </row>
        <row r="9">
          <cell r="U9" t="str">
            <v>Otros</v>
          </cell>
          <cell r="X9" t="str">
            <v>Equipo de transporte, tracción y elevación</v>
          </cell>
          <cell r="AI9" t="str">
            <v>centímetro cúbico</v>
          </cell>
        </row>
        <row r="10">
          <cell r="X10" t="str">
            <v>Equipo médico y científico</v>
          </cell>
          <cell r="AI10" t="str">
            <v>culombio</v>
          </cell>
        </row>
        <row r="11">
          <cell r="X11" t="str">
            <v>Equipo y accesorios de generación, transmisión, distribución, producción, conducción, tratamiento, etc</v>
          </cell>
          <cell r="AI11" t="str">
            <v>día</v>
          </cell>
        </row>
        <row r="12">
          <cell r="X12" t="str">
            <v>Maquinaria y equipo</v>
          </cell>
          <cell r="AI12" t="str">
            <v>doce meses</v>
          </cell>
        </row>
        <row r="13">
          <cell r="X13" t="str">
            <v>Muebles, enseres y equipo de Oficina</v>
          </cell>
          <cell r="AI13" t="str">
            <v>electronvoltio</v>
          </cell>
        </row>
        <row r="14">
          <cell r="X14" t="str">
            <v>Plantas y ductos</v>
          </cell>
          <cell r="AI14" t="str">
            <v>estereorradián</v>
          </cell>
        </row>
        <row r="15">
          <cell r="X15" t="str">
            <v>Redes, líneas y cables aéreos y sus accesorios</v>
          </cell>
          <cell r="AI15" t="str">
            <v>faradio</v>
          </cell>
        </row>
        <row r="16">
          <cell r="X16" t="str">
            <v>Redes, líneas y cables subterraneos y sus accesorios</v>
          </cell>
          <cell r="AI16" t="str">
            <v>gigahercio</v>
          </cell>
        </row>
        <row r="17">
          <cell r="X17" t="str">
            <v>Torres, postes y accesorios</v>
          </cell>
          <cell r="AI17" t="str">
            <v>grado</v>
          </cell>
        </row>
        <row r="18">
          <cell r="AI18" t="str">
            <v>grado Celsius</v>
          </cell>
        </row>
        <row r="19">
          <cell r="AI19" t="str">
            <v>gramo</v>
          </cell>
        </row>
        <row r="20">
          <cell r="AI20" t="str">
            <v>gramo por centímetro cúbico</v>
          </cell>
        </row>
        <row r="21">
          <cell r="AI21" t="str">
            <v>gray</v>
          </cell>
        </row>
        <row r="22">
          <cell r="AI22" t="str">
            <v>hectárea</v>
          </cell>
        </row>
        <row r="23">
          <cell r="AI23" t="str">
            <v>henrio</v>
          </cell>
        </row>
        <row r="24">
          <cell r="AI24" t="str">
            <v>hercio</v>
          </cell>
        </row>
        <row r="25">
          <cell r="AI25" t="str">
            <v>hora</v>
          </cell>
        </row>
        <row r="26">
          <cell r="AI26" t="str">
            <v>joule por kelvin</v>
          </cell>
        </row>
        <row r="27">
          <cell r="AI27" t="str">
            <v>joule por kilogramo kelvin</v>
          </cell>
        </row>
        <row r="28">
          <cell r="AI28" t="str">
            <v>julio</v>
          </cell>
        </row>
        <row r="29">
          <cell r="AI29" t="str">
            <v>kelvin</v>
          </cell>
        </row>
        <row r="30">
          <cell r="AI30" t="str">
            <v>kilogramo</v>
          </cell>
        </row>
        <row r="31">
          <cell r="AI31" t="str">
            <v>kilogramo por metro cúbico</v>
          </cell>
        </row>
        <row r="32">
          <cell r="AI32" t="str">
            <v>kilohercio</v>
          </cell>
        </row>
        <row r="33">
          <cell r="AI33" t="str">
            <v>kilómetro</v>
          </cell>
        </row>
        <row r="34">
          <cell r="AI34" t="str">
            <v>kilometro cuadrado</v>
          </cell>
        </row>
        <row r="35">
          <cell r="AI35" t="str">
            <v>kilómetro por hora</v>
          </cell>
        </row>
        <row r="36">
          <cell r="AI36" t="str">
            <v>kilovatio</v>
          </cell>
        </row>
        <row r="37">
          <cell r="AI37" t="str">
            <v>litro</v>
          </cell>
        </row>
        <row r="38">
          <cell r="AI38" t="str">
            <v>lumen</v>
          </cell>
        </row>
        <row r="39">
          <cell r="AI39" t="str">
            <v>lx</v>
          </cell>
        </row>
        <row r="40">
          <cell r="AI40" t="str">
            <v>megahercio</v>
          </cell>
        </row>
        <row r="41">
          <cell r="AI41" t="str">
            <v>megavatio</v>
          </cell>
        </row>
        <row r="42">
          <cell r="AI42" t="str">
            <v>metro</v>
          </cell>
        </row>
        <row r="43">
          <cell r="AI43" t="str">
            <v>metro a la potencia menos uno</v>
          </cell>
        </row>
        <row r="44">
          <cell r="AI44" t="str">
            <v>metro cuadrado</v>
          </cell>
        </row>
        <row r="45">
          <cell r="AI45" t="str">
            <v>metro cúbico</v>
          </cell>
        </row>
        <row r="46">
          <cell r="AI46" t="str">
            <v>metro lineal</v>
          </cell>
        </row>
        <row r="47">
          <cell r="AI47" t="str">
            <v>metro por segundo</v>
          </cell>
        </row>
        <row r="48">
          <cell r="AI48" t="str">
            <v>metro por segundo cuadrado</v>
          </cell>
        </row>
        <row r="49">
          <cell r="AI49" t="str">
            <v>microgramo</v>
          </cell>
        </row>
        <row r="50">
          <cell r="AI50" t="str">
            <v>miles de pesos moneda corriente</v>
          </cell>
        </row>
        <row r="51">
          <cell r="AI51" t="str">
            <v>miligramo</v>
          </cell>
        </row>
        <row r="52">
          <cell r="AI52" t="str">
            <v>miligramo por metro cúbico</v>
          </cell>
        </row>
        <row r="53">
          <cell r="AI53" t="str">
            <v>milímetro</v>
          </cell>
        </row>
        <row r="54">
          <cell r="AI54" t="str">
            <v>milímetro cuadrado</v>
          </cell>
        </row>
        <row r="55">
          <cell r="AI55" t="str">
            <v>milímetro cúbico</v>
          </cell>
        </row>
        <row r="56">
          <cell r="AI56" t="str">
            <v>millones pesos moneda corriente</v>
          </cell>
        </row>
        <row r="57">
          <cell r="AI57" t="str">
            <v>minuto</v>
          </cell>
        </row>
        <row r="58">
          <cell r="AI58" t="str">
            <v>minuto de  ángulo plano</v>
          </cell>
        </row>
        <row r="59">
          <cell r="AI59" t="str">
            <v>mol</v>
          </cell>
        </row>
        <row r="60">
          <cell r="AI60" t="str">
            <v>newton</v>
          </cell>
        </row>
        <row r="61">
          <cell r="AI61" t="str">
            <v>número</v>
          </cell>
        </row>
        <row r="62">
          <cell r="AI62" t="str">
            <v>Pacientes por día</v>
          </cell>
        </row>
        <row r="63">
          <cell r="AI63" t="str">
            <v>pascal</v>
          </cell>
        </row>
        <row r="64">
          <cell r="AI64" t="str">
            <v>pascal segundo</v>
          </cell>
        </row>
        <row r="65">
          <cell r="AI65" t="str">
            <v>pesos moneda corriente</v>
          </cell>
        </row>
        <row r="66">
          <cell r="AI66" t="str">
            <v>porcentaje</v>
          </cell>
        </row>
        <row r="67">
          <cell r="AI67" t="str">
            <v>radián</v>
          </cell>
        </row>
        <row r="68">
          <cell r="AI68" t="str">
            <v>radián por segundo</v>
          </cell>
        </row>
        <row r="69">
          <cell r="AI69" t="str">
            <v>radián por segundo cuadrado</v>
          </cell>
        </row>
        <row r="70">
          <cell r="AI70" t="str">
            <v>segundo</v>
          </cell>
        </row>
        <row r="71">
          <cell r="AI71" t="str">
            <v>segundo de  ángulo plano</v>
          </cell>
        </row>
        <row r="72">
          <cell r="AI72" t="str">
            <v>siemens</v>
          </cell>
        </row>
        <row r="73">
          <cell r="AI73" t="str">
            <v>siete días</v>
          </cell>
        </row>
        <row r="74">
          <cell r="AI74" t="str">
            <v>sievert</v>
          </cell>
        </row>
        <row r="75">
          <cell r="AI75" t="str">
            <v>tesla</v>
          </cell>
        </row>
        <row r="76">
          <cell r="AI76" t="str">
            <v>tonelada</v>
          </cell>
        </row>
        <row r="77">
          <cell r="AI77" t="str">
            <v>treinta días</v>
          </cell>
        </row>
        <row r="78">
          <cell r="AI78" t="str">
            <v>unidad de masa atómica</v>
          </cell>
        </row>
        <row r="79">
          <cell r="AI79" t="str">
            <v>Uno</v>
          </cell>
        </row>
        <row r="80">
          <cell r="AI80" t="str">
            <v>valor  por un día de trabajo</v>
          </cell>
        </row>
        <row r="81">
          <cell r="AI81" t="str">
            <v>vatio</v>
          </cell>
        </row>
        <row r="82">
          <cell r="AI82" t="str">
            <v>voltio por metro</v>
          </cell>
        </row>
        <row r="83">
          <cell r="AI83" t="str">
            <v>voltio</v>
          </cell>
        </row>
        <row r="84">
          <cell r="AI84" t="str">
            <v>Vatio por metro kelvin</v>
          </cell>
        </row>
        <row r="85">
          <cell r="AI85" t="str">
            <v>weber</v>
          </cell>
        </row>
      </sheetData>
      <sheetData sheetId="22">
        <row r="1">
          <cell r="A1" t="str">
            <v>Accesorios y repuestos</v>
          </cell>
        </row>
        <row r="2">
          <cell r="A2" t="str">
            <v>Acepillado, incluye fabricación de listón y molduras en blanco</v>
          </cell>
        </row>
        <row r="3">
          <cell r="A3" t="str">
            <v>Agua potable</v>
          </cell>
        </row>
        <row r="4">
          <cell r="A4" t="str">
            <v>Ajonjolí</v>
          </cell>
        </row>
        <row r="5">
          <cell r="A5" t="str">
            <v>Algodón</v>
          </cell>
        </row>
        <row r="6">
          <cell r="A6" t="str">
            <v>Arenas industriales</v>
          </cell>
        </row>
        <row r="7">
          <cell r="A7" t="str">
            <v>Arenas y gravillas</v>
          </cell>
        </row>
        <row r="8">
          <cell r="A8" t="str">
            <v>Arroz</v>
          </cell>
        </row>
        <row r="9">
          <cell r="A9" t="str">
            <v>Aserrado de madera</v>
          </cell>
        </row>
        <row r="10">
          <cell r="A10" t="str">
            <v>Café</v>
          </cell>
        </row>
        <row r="11">
          <cell r="A11" t="str">
            <v>Caña de azúcar</v>
          </cell>
        </row>
        <row r="12">
          <cell r="A12" t="str">
            <v>Carbón mineral</v>
          </cell>
        </row>
        <row r="13">
          <cell r="A13" t="str">
            <v>Cebolla</v>
          </cell>
        </row>
        <row r="14">
          <cell r="A14" t="str">
            <v>Comercio</v>
          </cell>
        </row>
        <row r="15">
          <cell r="A15" t="str">
            <v>Comunicaciones</v>
          </cell>
        </row>
        <row r="16">
          <cell r="A16" t="str">
            <v>Confección de artículos de camisería</v>
          </cell>
        </row>
        <row r="17">
          <cell r="A17" t="str">
            <v>Confección de cortinas y artículos de ornamentación con Materiales textiles, incluye los de material plástico</v>
          </cell>
        </row>
        <row r="18">
          <cell r="A18" t="str">
            <v>Confección de prendas de vestir de cuero</v>
          </cell>
        </row>
        <row r="19">
          <cell r="A19" t="str">
            <v>Confección de ropa exterior para mujer y niña</v>
          </cell>
        </row>
        <row r="20">
          <cell r="A20" t="str">
            <v>Confección de ropa interior para mujer y niña</v>
          </cell>
        </row>
        <row r="21">
          <cell r="A21" t="str">
            <v>Confección de ropa para bebe</v>
          </cell>
        </row>
        <row r="22">
          <cell r="A22" t="str">
            <v>Confección de ropa para cama</v>
          </cell>
        </row>
        <row r="23">
          <cell r="A23" t="str">
            <v>Confección de ropa para trabajo</v>
          </cell>
        </row>
        <row r="24">
          <cell r="A24" t="str">
            <v>Confección de vestidos de baño</v>
          </cell>
        </row>
        <row r="25">
          <cell r="A25" t="str">
            <v>Conservación y tratamiento de la madera</v>
          </cell>
        </row>
        <row r="26">
          <cell r="A26" t="str">
            <v>Construcción industrial</v>
          </cell>
        </row>
        <row r="27">
          <cell r="A27" t="str">
            <v>Construcción y reconstrucción de embarcaciones mayores</v>
          </cell>
        </row>
        <row r="28">
          <cell r="A28" t="str">
            <v>Construcción y reconstrucción de embarcaciones menores</v>
          </cell>
        </row>
        <row r="29">
          <cell r="A29" t="str">
            <v>Curtido y acabado de cuero</v>
          </cell>
        </row>
        <row r="30">
          <cell r="A30" t="str">
            <v>Deshidratación de frutas, legumbres y otros vegetales</v>
          </cell>
        </row>
        <row r="31">
          <cell r="A31" t="str">
            <v>Desmote y preparación del algodón para el hilado</v>
          </cell>
        </row>
        <row r="32">
          <cell r="A32" t="str">
            <v>Destilación de alcohol etílico, para todos los usos</v>
          </cell>
        </row>
        <row r="33">
          <cell r="A33" t="str">
            <v>Divisas</v>
          </cell>
        </row>
        <row r="34">
          <cell r="A34" t="str">
            <v xml:space="preserve">Elaboración de aceites esenciales, resinas y mezclas, excepto los derivados de la destilación de maderas </v>
          </cell>
        </row>
        <row r="35">
          <cell r="A35" t="str">
            <v>Elaboración de alimentos para aves, incluso los complementarios</v>
          </cell>
        </row>
        <row r="36">
          <cell r="A36" t="str">
            <v>Elaboración de alimentos para ganado, incluso los complementarios</v>
          </cell>
        </row>
        <row r="37">
          <cell r="A37" t="str">
            <v>Elaboración de alimentos para perros, gatos y otros animales</v>
          </cell>
        </row>
        <row r="38">
          <cell r="A38" t="str">
            <v>Elaboración de combustibles derivados del petróleo</v>
          </cell>
        </row>
        <row r="39">
          <cell r="A39" t="str">
            <v>Elaboración de malta</v>
          </cell>
        </row>
        <row r="40">
          <cell r="A40" t="str">
            <v>Elaboración de mezclas de abonos orgánicos y naturales, estiércol, residuos vegetales y escorias</v>
          </cell>
        </row>
        <row r="41">
          <cell r="A41" t="str">
            <v>Encuadernación</v>
          </cell>
        </row>
        <row r="42">
          <cell r="A42" t="str">
            <v>Energía eléctrica industrial</v>
          </cell>
        </row>
        <row r="43">
          <cell r="A43" t="str">
            <v>Energía eléctrica sector agropecuario</v>
          </cell>
        </row>
        <row r="44">
          <cell r="A44" t="str">
            <v>Energía eléctrica servicios</v>
          </cell>
        </row>
        <row r="45">
          <cell r="A45" t="str">
            <v>Envase de carnes en conserva en recipientes herméticos</v>
          </cell>
        </row>
        <row r="46">
          <cell r="A46" t="str">
            <v>Equipos de oficina</v>
          </cell>
        </row>
        <row r="47">
          <cell r="A47" t="str">
            <v>Equipos de transporte</v>
          </cell>
        </row>
        <row r="48">
          <cell r="A48" t="str">
            <v>Excedente bruto de explotación (p.m.), industria manufacturera</v>
          </cell>
        </row>
        <row r="49">
          <cell r="A49" t="str">
            <v>Excedente bruto de explotación (p.m.), sector agropecuario</v>
          </cell>
        </row>
        <row r="50">
          <cell r="A50" t="str">
            <v>Excedente bruto de explotación (p.m.), sector servicios</v>
          </cell>
        </row>
        <row r="51">
          <cell r="A51" t="str">
            <v>Excedente bruto de explotación (p.m.), sector transporte</v>
          </cell>
        </row>
        <row r="52">
          <cell r="A52" t="str">
            <v>Extracción y refinación de manteca de cerdo y otras grasas Animales  comestibles y subproductos</v>
          </cell>
        </row>
        <row r="53">
          <cell r="A53" t="str">
            <v>Fabricación  de artículos fundidos de aluminio y sus aleaciones</v>
          </cell>
        </row>
        <row r="54">
          <cell r="A54" t="str">
            <v>Fabricación  de productos de alambre</v>
          </cell>
        </row>
        <row r="55">
          <cell r="A55" t="str">
            <v>Fabricación de  calzado no incluido antes</v>
          </cell>
        </row>
        <row r="56">
          <cell r="A56" t="str">
            <v>Fabricación de abonos nitrogenados, fosfáticos y potásicos puros, mixtos, compuestos y complejos</v>
          </cell>
        </row>
        <row r="57">
          <cell r="A57" t="str">
            <v>Fabricación de accesorios eléctricos para alumbrado deuso general</v>
          </cell>
        </row>
        <row r="58">
          <cell r="A58" t="str">
            <v>Fabricación de acero</v>
          </cell>
        </row>
        <row r="59">
          <cell r="A59" t="str">
            <v>Fabricación de agujas, alfileres, broches, cremalleras y artículos metálicos de mercería n.e.p.</v>
          </cell>
        </row>
        <row r="60">
          <cell r="A60" t="str">
            <v>Fabricación de almidones, féculas y productos derivados, incluye gluten y harina de gluten</v>
          </cell>
        </row>
        <row r="61">
          <cell r="A61" t="str">
            <v>Fabricación de aparatos de soldadura eléctricos</v>
          </cell>
        </row>
        <row r="62">
          <cell r="A62" t="str">
            <v xml:space="preserve">Fabricación de aparatos eléctricos de limpieza y de plantar eléctricos </v>
          </cell>
        </row>
        <row r="63">
          <cell r="A63" t="str">
            <v>Fabricación de aparatos eléctricos y utensilios de cocina para la preparación de alimentos, tales como licuadoras, batidoras etc.</v>
          </cell>
        </row>
        <row r="64">
          <cell r="A64" t="str">
            <v>Fabricación de aparatos sanitarios y accesorios para fontanería elaborados en cerámica</v>
          </cell>
        </row>
        <row r="65">
          <cell r="A65" t="str">
            <v>Fabricación de aparatos telefónicos y telegráficos para líneas eléctricas de comunicaciones</v>
          </cell>
        </row>
        <row r="66">
          <cell r="A66" t="str">
            <v>Fabricación de aparatos transmisores y receptores de radiodifusión y televisión</v>
          </cell>
        </row>
        <row r="67">
          <cell r="A67" t="str">
            <v>Fabricación de aparatos transmisores y receptores de radiotelefonía y radio – telegrafía</v>
          </cell>
        </row>
        <row r="68">
          <cell r="A68" t="str">
            <v>Fabricación de aparatos y elementos para radio, televisión y comunicaciones , no incluidos antes</v>
          </cell>
        </row>
        <row r="69">
          <cell r="A69" t="str">
            <v>Fabricación de aparatos y equipos similares no incluidos antes</v>
          </cell>
        </row>
        <row r="70">
          <cell r="A70" t="str">
            <v>Fabricación de aparatos y máquinas para la avicultura</v>
          </cell>
        </row>
        <row r="71">
          <cell r="A71" t="str">
            <v>Fabricación de artefactos sanitarios y accesorios metálicos de fontanería</v>
          </cell>
        </row>
        <row r="72">
          <cell r="A72" t="str">
            <v>Fabricación de artículos de acería laminados en caliente</v>
          </cell>
        </row>
        <row r="73">
          <cell r="A73" t="str">
            <v>Fabricación de artículos de acería laminados en frío</v>
          </cell>
        </row>
        <row r="74">
          <cell r="A74" t="str">
            <v>Fabricación de artículos de caucho para usos higiénicos, farmacéuticos y de laboratorio</v>
          </cell>
        </row>
        <row r="75">
          <cell r="A75" t="str">
            <v>Fabricación de artículos de caucho para usos industriales y mecánicos</v>
          </cell>
        </row>
        <row r="76">
          <cell r="A76" t="str">
            <v>Fabricación de artículos de cordelería – mallas, hamacas, Redes y similares</v>
          </cell>
        </row>
        <row r="77">
          <cell r="A77" t="str">
            <v>Fabricación de artículos de ferretería y cerrajería n.e.p.</v>
          </cell>
        </row>
        <row r="78">
          <cell r="A78" t="str">
            <v>Fabricación de artículos de fibra y lana de vidrio</v>
          </cell>
        </row>
        <row r="79">
          <cell r="A79" t="str">
            <v>Fabricación de artículos de fibras artificiales y/o sintéticas</v>
          </cell>
        </row>
        <row r="80">
          <cell r="A80" t="str">
            <v>Fabricación de artículos de hierro y acero</v>
          </cell>
        </row>
        <row r="81">
          <cell r="A81" t="str">
            <v>Fabricación de artículos de lona</v>
          </cell>
        </row>
        <row r="82">
          <cell r="A82" t="str">
            <v>Fabricación de artículos de pirotecnia</v>
          </cell>
        </row>
        <row r="83">
          <cell r="A83" t="str">
            <v>Fabricación de artículos de plástico para el hogar</v>
          </cell>
        </row>
        <row r="84">
          <cell r="A84" t="str">
            <v>Fabricación de artículos de tejido de punto n.e.p.</v>
          </cell>
        </row>
        <row r="85">
          <cell r="A85" t="str">
            <v>Fabricación de artículos de vidrio para la construcción y usos técnico</v>
          </cell>
        </row>
        <row r="86">
          <cell r="A86" t="str">
            <v>Fabricación de artículos fundidos y forjados de cobre y sus aleaciones</v>
          </cell>
        </row>
        <row r="87">
          <cell r="A87" t="str">
            <v>Fabricación de artículos laminados, estirados</v>
          </cell>
        </row>
        <row r="88">
          <cell r="A88" t="str">
            <v>Fabricación de artículos laminados, estirados y extruidos de Aluminio y su aleación</v>
          </cell>
        </row>
        <row r="89">
          <cell r="A89" t="str">
            <v>Fabricación de artículos refractarios para la construcción y la industria</v>
          </cell>
        </row>
        <row r="90">
          <cell r="A90" t="str">
            <v>Fabricación de asfalto y sus mezclas para pavimentación, techado y construcción</v>
          </cell>
        </row>
        <row r="91">
          <cell r="A91" t="str">
            <v>Fabricación de ataúdes, urnas funerarias y artículos de madera no incluidos antes</v>
          </cell>
        </row>
        <row r="92">
          <cell r="A92" t="str">
            <v>Fabricación de automóviles</v>
          </cell>
        </row>
        <row r="93">
          <cell r="A93" t="str">
            <v>Fabricación de autopartes no incluidos antes</v>
          </cell>
        </row>
        <row r="94">
          <cell r="A94" t="str">
            <v>Fabricación de azulejos y baldosas de loza o porcelana</v>
          </cell>
        </row>
        <row r="95">
          <cell r="A95" t="str">
            <v>Fabricación de barrigas y tambores metálicos de gran capacidad para embalaje: almacenamiento y transporte</v>
          </cell>
        </row>
        <row r="96">
          <cell r="A96" t="str">
            <v xml:space="preserve">Fabricación de básculas y balanzas, excepto instrumentos de laboratorio </v>
          </cell>
        </row>
        <row r="97">
          <cell r="A97" t="str">
            <v>Fabricación de bebidas no alcohólicas gasificadas o sin gasificar</v>
          </cell>
        </row>
        <row r="98">
          <cell r="A98" t="str">
            <v>Fabricación de cajas de cartón acanalado y envases de fibra</v>
          </cell>
        </row>
        <row r="99">
          <cell r="A99" t="str">
            <v>Fabricación de cajas de cartón plegables y armadas</v>
          </cell>
        </row>
        <row r="100">
          <cell r="A100" t="str">
            <v>Fabricación de cajas de madera</v>
          </cell>
        </row>
        <row r="101">
          <cell r="A101" t="str">
            <v>Fabricación de cajas fuertes y compartimientos blindados</v>
          </cell>
        </row>
        <row r="102">
          <cell r="A102" t="str">
            <v>Fabricación de cal y carbonatos</v>
          </cell>
        </row>
        <row r="103">
          <cell r="A103" t="str">
            <v>Fabricación de calderas y motores marinos</v>
          </cell>
        </row>
        <row r="104">
          <cell r="A104" t="str">
            <v>Fabricación de calzado de caucho y sus partes, incluye el calzado de caucho y textiles</v>
          </cell>
        </row>
        <row r="105">
          <cell r="A105" t="str">
            <v>Fabricación de calzado de cuero para hombres</v>
          </cell>
        </row>
        <row r="106">
          <cell r="A106" t="str">
            <v>Fabricación de calzado de cuero para niño</v>
          </cell>
        </row>
        <row r="107">
          <cell r="A107" t="str">
            <v>Fabricación de calzado de tela, sandalias, pantuflas y similares</v>
          </cell>
        </row>
        <row r="108">
          <cell r="A108" t="str">
            <v>Fabricación de calzado deportivo de cuero</v>
          </cell>
        </row>
        <row r="109">
          <cell r="A109" t="str">
            <v>Fabricación de calzado para mujer</v>
          </cell>
        </row>
        <row r="110">
          <cell r="A110" t="str">
            <v>Fabricación de carrocerías y chasises para vehículos automotores</v>
          </cell>
        </row>
        <row r="111">
          <cell r="A111" t="str">
            <v>Fabricación de carros, sillones de ruedas y vehículos similares para inválido</v>
          </cell>
        </row>
        <row r="112">
          <cell r="A112" t="str">
            <v>Fabricación de carteras y artículos de marroquinería (niqueleros, billeteras)</v>
          </cell>
        </row>
        <row r="113">
          <cell r="A113" t="str">
            <v>Fabricación de cartón</v>
          </cell>
        </row>
        <row r="114">
          <cell r="A114" t="str">
            <v>Fabricación de celulosa regenerada, sus derivados químicos y fibra vulcanizada</v>
          </cell>
        </row>
        <row r="115">
          <cell r="A115" t="str">
            <v>Fabricación de cemento</v>
          </cell>
        </row>
        <row r="116">
          <cell r="A116" t="str">
            <v>Fabricación de chocolate y preparados de cacao</v>
          </cell>
        </row>
        <row r="117">
          <cell r="A117" t="str">
            <v>Fabricación de cigarrillos</v>
          </cell>
        </row>
        <row r="118">
          <cell r="A118" t="str">
            <v>Fabricación de cigarros</v>
          </cell>
        </row>
        <row r="119">
          <cell r="A119" t="str">
            <v>Fabricación de cojinetes de bolas y rodillos, pistones, válvulas y piezas de maquinaria  para usos generales</v>
          </cell>
        </row>
        <row r="120">
          <cell r="A120" t="str">
            <v>Fabricación de colas, adhesivos, cementos sintéticos y aprestos</v>
          </cell>
        </row>
        <row r="121">
          <cell r="A121" t="str">
            <v>Fabricación de compresores y bombas de agua y otros líquidos</v>
          </cell>
        </row>
        <row r="122">
          <cell r="A122" t="str">
            <v xml:space="preserve">Fabricación de computadores, minicomputadores, máquinas electrónicas sus accesorios y sus partes </v>
          </cell>
        </row>
        <row r="123">
          <cell r="A123" t="str">
            <v>Fabricación de dispositivos recorridos por una corriente, tales como enchufes interruptores, conectores de cables, etc.</v>
          </cell>
        </row>
        <row r="124">
          <cell r="A124" t="str">
            <v>Fabricación de dispositivos y artículos de uso eléctrico, no recorridos por una corriente, tales como tubos conduit, cajas de metal estampado o fundido, accesorios de metal para partes de líneas de conducción, etc.</v>
          </cell>
        </row>
        <row r="125">
          <cell r="A125" t="str">
            <v>Fabricación de elementos estructurales metálicos, con los instalados que no pueden declararse por separado</v>
          </cell>
        </row>
        <row r="126">
          <cell r="A126" t="str">
            <v>Fabricación de elementos metálicos para arquitectura y ornamentación</v>
          </cell>
        </row>
        <row r="127">
          <cell r="A127" t="str">
            <v>Fabricación de elementos para billares, boleras y juegos similares</v>
          </cell>
        </row>
        <row r="128">
          <cell r="A128" t="str">
            <v>Fabricación de elementos para taller de calderas, aun los instalados que no pueden declarse por separado</v>
          </cell>
        </row>
        <row r="129">
          <cell r="A129" t="str">
            <v>Fabricación de envases y artículos de vidrio para uso industrial</v>
          </cell>
        </row>
        <row r="130">
          <cell r="A130" t="str">
            <v>Fabricación de envases y recipientes metálicos diversos, excepto aquellos de gran capacidad destinados a embalaje, almacenamiento y transporte</v>
          </cell>
        </row>
        <row r="131">
          <cell r="A131" t="str">
            <v>Fabricación de envases, cajas y vasijas de material plástico</v>
          </cell>
        </row>
        <row r="132">
          <cell r="A132" t="str">
            <v>Fabricación de equipo eléctrico auxiliar para motores de combustión interna</v>
          </cell>
        </row>
        <row r="133">
          <cell r="A133" t="str">
            <v xml:space="preserve">Fabricación de equipo para atomización de líquidos o polvos, incluye los atomizadores domésticos </v>
          </cell>
        </row>
        <row r="134">
          <cell r="A134" t="str">
            <v xml:space="preserve">Fabricación de equipos de aire acondicionado, excepto conductos y otros elementos análogos de chapa metálica </v>
          </cell>
        </row>
        <row r="135">
          <cell r="A135" t="str">
            <v>Fabricación de estructuras obras y accesorios en madera para la construcción</v>
          </cell>
        </row>
        <row r="136">
          <cell r="A136" t="str">
            <v>Fabricación de explosivos, municiones y detonantes</v>
          </cell>
        </row>
        <row r="137">
          <cell r="A137" t="str">
            <v>Fabricación de fibra y lana de vidrio</v>
          </cell>
        </row>
        <row r="138">
          <cell r="A138" t="str">
            <v>Fabricación de fibras celulósicas y otras artificiales, excepto el vidrio, en forma de monofilamentos, mechones o haces adecuados para trabajarlos después en máquinas textiles</v>
          </cell>
        </row>
        <row r="139">
          <cell r="A139" t="str">
            <v>Fabricación de filamento eléctrico, lámparas de descarga y de arco voltaico y bombillas de flash</v>
          </cell>
        </row>
        <row r="140">
          <cell r="A140" t="str">
            <v>Fabricación de formas básicas de caucho, planchas, laminas, tubos y productos análogos</v>
          </cell>
        </row>
        <row r="141">
          <cell r="A141" t="str">
            <v>Fabricación de formas básicas de plástico, laminas, películas varilla, tubos</v>
          </cell>
        </row>
        <row r="142">
          <cell r="A142" t="str">
            <v>Fabricación de fósforos y cerillas</v>
          </cell>
        </row>
        <row r="143">
          <cell r="A143" t="str">
            <v>Fabricación de frazadas, mantas, ruanas y similares</v>
          </cell>
        </row>
        <row r="144">
          <cell r="A144" t="str">
            <v>Fabricación de gases industriales, excepto el cloro y otros halógenos, gas natural y otros hidrocarburos crudos</v>
          </cell>
        </row>
        <row r="145">
          <cell r="A145" t="str">
            <v>Fabricación de géneros de algodón y encajes en tejido de punto</v>
          </cell>
        </row>
        <row r="146">
          <cell r="A146" t="str">
            <v>Fabricación de géneros y encajes de fibras artificiales y/o Sintéticas en tejido de punto</v>
          </cell>
        </row>
        <row r="147">
          <cell r="A147" t="str">
            <v>Fabricación de goma de mascar</v>
          </cell>
        </row>
        <row r="148">
          <cell r="A148" t="str">
            <v>Fabricación de grupos electrógenos (plantas generadoras de electricidad)</v>
          </cell>
        </row>
        <row r="149">
          <cell r="A149" t="str">
            <v>Fabricación de guantes, corbatas, pañuelos, pañoletas y otras prendas similares</v>
          </cell>
        </row>
        <row r="150">
          <cell r="A150" t="str">
            <v>Fabricación de guatas y artículos de guata</v>
          </cell>
        </row>
        <row r="151">
          <cell r="A151" t="str">
            <v>Fabricación de hamacas con tejidos planos de algodón</v>
          </cell>
        </row>
        <row r="152">
          <cell r="A152" t="str">
            <v>Fabricación de helados, sorbetes y postres a base de leche</v>
          </cell>
        </row>
        <row r="153">
          <cell r="A153" t="str">
            <v>Fabricación de herramientas manuales para uso agrícola Forestal y jardinería</v>
          </cell>
        </row>
        <row r="154">
          <cell r="A154" t="str">
            <v>Fabricación de herramientas para mecánica carpintería y  construcción</v>
          </cell>
        </row>
        <row r="155">
          <cell r="A155" t="str">
            <v>Fabricación de hilos y cables aislados</v>
          </cell>
        </row>
        <row r="156">
          <cell r="A156" t="str">
            <v>Fabricación de hules y telas impregnadas e impermeabilizadas, Incluye el cuero artificial</v>
          </cell>
        </row>
        <row r="157">
          <cell r="A157" t="str">
            <v>Fabricación de impermeables</v>
          </cell>
        </row>
        <row r="158">
          <cell r="A158" t="str">
            <v>Fabricación de instrumentos de cuerda y arco e instrumentos de cuerda punteados, excepto los electrónicos</v>
          </cell>
        </row>
        <row r="159">
          <cell r="A159" t="str">
            <v>Fabricación de instrumentos para la regulación y control de las operaciones industriales</v>
          </cell>
        </row>
        <row r="160">
          <cell r="A160" t="str">
            <v>Fabricación de instrumentos, aparatos y accesorios de medicina, cirugía, odontología y veterinaria, excepto los instrumentos de óptica y los aparatos de rayos X y electroterapia</v>
          </cell>
        </row>
        <row r="161">
          <cell r="A161" t="str">
            <v>Fabricación de joyas de oro, plata y platino</v>
          </cell>
        </row>
        <row r="162">
          <cell r="A162" t="str">
            <v>Fabricación de lacas en general</v>
          </cell>
        </row>
        <row r="163">
          <cell r="A163" t="str">
            <v>Fabricación de ladrillo, baldosas y  teja de arcilla</v>
          </cell>
        </row>
        <row r="164">
          <cell r="A164" t="str">
            <v>Fabricación de levadoras y polvos para hornear</v>
          </cell>
        </row>
        <row r="165">
          <cell r="A165" t="str">
            <v>Fabricación de llantas de caucho</v>
          </cell>
        </row>
        <row r="166">
          <cell r="A166" t="str">
            <v>Fabricación de maderas aglomeradas</v>
          </cell>
        </row>
        <row r="167">
          <cell r="A167" t="str">
            <v>Fabricación de maderas contrachapadas</v>
          </cell>
        </row>
        <row r="168">
          <cell r="A168" t="str">
            <v>Fabricación de mantequilla y crema de leche</v>
          </cell>
        </row>
        <row r="169">
          <cell r="A169" t="str">
            <v>Fabricación de maquinaria especial para trabajar madera</v>
          </cell>
        </row>
        <row r="170">
          <cell r="A170" t="str">
            <v>Fabricación de maquinaria para aserraderos y de aplicaciones generales para trabajar madera</v>
          </cell>
        </row>
        <row r="171">
          <cell r="A171" t="str">
            <v>Fabricación de maquinaria para elaborar alimentos y bebidas</v>
          </cell>
        </row>
        <row r="172">
          <cell r="A172" t="str">
            <v>Fabricación de maquinaria para fabricar pulpa, papel y cartón</v>
          </cell>
        </row>
        <row r="173">
          <cell r="A173" t="str">
            <v>Fabricación de maquinaria para ser remolcada</v>
          </cell>
        </row>
        <row r="174">
          <cell r="A174" t="str">
            <v>Fabricación de maquinaria y equipo para elaborar caucho</v>
          </cell>
        </row>
        <row r="175">
          <cell r="A175" t="str">
            <v>Fabricación de maquinaria y equipo para servicios n.e.p.</v>
          </cell>
        </row>
        <row r="176">
          <cell r="A176" t="str">
            <v>Fabricación de maquinaria y equipos especiales para la construcción</v>
          </cell>
        </row>
        <row r="177">
          <cell r="A177" t="str">
            <v>Fabricación de máquinas de escribir</v>
          </cell>
        </row>
        <row r="178">
          <cell r="A178" t="str">
            <v>Fabricación de margarinas y grasas compuestas para cocinar</v>
          </cell>
        </row>
        <row r="179">
          <cell r="A179" t="str">
            <v>Fabricación de materias colorantes orgánicas, extractos tintóreos y materias curtientes orgánicas, sintéticas, etc.</v>
          </cell>
        </row>
        <row r="180">
          <cell r="A180" t="str">
            <v>Fabricación de materias sintéticas por polimerización y copolimerización, incluye caucho y látex sintéticos</v>
          </cell>
        </row>
        <row r="181">
          <cell r="A181" t="str">
            <v>Fabricación de melazas</v>
          </cell>
        </row>
        <row r="182">
          <cell r="A182" t="str">
            <v>Fabricación de menajes de cocina, piezas y otros productos catampados</v>
          </cell>
        </row>
        <row r="183">
          <cell r="A183" t="str">
            <v>Fabricación de monedas metálicas emitidas por el estado</v>
          </cell>
        </row>
        <row r="184">
          <cell r="A184" t="str">
            <v>Fabricación de motocicletas, motonetas y velocípedos con motor  auxiliar</v>
          </cell>
        </row>
        <row r="185">
          <cell r="A185" t="str">
            <v xml:space="preserve">Fabricación de motores de combustión interna, excepto para automotores </v>
          </cell>
        </row>
        <row r="186">
          <cell r="A186" t="str">
            <v>Fabricación de motores y cajas de velocidad para vehículos automotores, se excluyen los grupos electrógenos y los motores eléctricos de tracción</v>
          </cell>
        </row>
        <row r="187">
          <cell r="A187" t="str">
            <v>Fabricación de motores y generadores energía</v>
          </cell>
        </row>
        <row r="188">
          <cell r="A188" t="str">
            <v>Fabricación de muebles de mimbre, caña y similares</v>
          </cell>
        </row>
        <row r="189">
          <cell r="A189" t="str">
            <v>Fabricación de muebles para aparatos eléctricos, maquinas de coser y otros</v>
          </cell>
        </row>
        <row r="190">
          <cell r="A190" t="str">
            <v>Fabricación de muebles y accesorios metálicos para comercio y servicios</v>
          </cell>
        </row>
        <row r="191">
          <cell r="A191" t="str">
            <v>Fabricación de muebles y accesorios metálicos para oficina</v>
          </cell>
        </row>
        <row r="192">
          <cell r="A192" t="str">
            <v>Fabricación de muebles y productos de plástico no incluidos antes</v>
          </cell>
        </row>
        <row r="193">
          <cell r="A193" t="str">
            <v>Fabricación de muñecas y accesorios para muñecas, marionetas, títeres y animales de juguete</v>
          </cell>
        </row>
        <row r="194">
          <cell r="A194" t="str">
            <v>Fabricación de otras resinas y materias plásticas artificiales, incluso las obtenidas de materias vegetales y animales</v>
          </cell>
        </row>
        <row r="195">
          <cell r="A195" t="str">
            <v>Fabricación de otras sustancias químicas y productos químicos Derivados del petróleo, carbón, caucho y plástico</v>
          </cell>
        </row>
        <row r="196">
          <cell r="A196" t="str">
            <v>Fabricación de otros aparatos, accesorios y artículos electrónicos n.e.p., tales como timbres, alarmas, incubadoras y criadoras y otros n.e.p.</v>
          </cell>
        </row>
        <row r="197">
          <cell r="A197" t="str">
            <v>Fabricación de otros artículos de metal</v>
          </cell>
        </row>
        <row r="198">
          <cell r="A198" t="str">
            <v>Fabricación de otros preparados químicos n.e.p.</v>
          </cell>
        </row>
        <row r="199">
          <cell r="A199" t="str">
            <v xml:space="preserve">Fabricación de otros productos minerales no metálicos excepto los derivados de petróleo y carbón </v>
          </cell>
        </row>
        <row r="200">
          <cell r="A200" t="str">
            <v>Fabricación de otros productos químicos inorgánicos, excepto los radioactivos</v>
          </cell>
        </row>
        <row r="201">
          <cell r="A201" t="str">
            <v>Fabricación de papel</v>
          </cell>
        </row>
        <row r="202">
          <cell r="A202" t="str">
            <v>Fabricación de papel y cartón n.e.p.</v>
          </cell>
        </row>
        <row r="203">
          <cell r="A203" t="str">
            <v>Fabricación de papeles especiales, satinados, encerados, Laminados y otros papeles acabados fuera de máquina</v>
          </cell>
        </row>
        <row r="204">
          <cell r="A204" t="str">
            <v>Fabricación de paraguas, sombrillas, bastones y artículos similares</v>
          </cell>
        </row>
        <row r="205">
          <cell r="A205" t="str">
            <v>Fabricación de partes y accesorios n.e.p. para motocicletas, bicicletas y similares</v>
          </cell>
        </row>
        <row r="206">
          <cell r="A206" t="str">
            <v>Fabricación de partes y piezas para equipo ferroviario</v>
          </cell>
        </row>
        <row r="207">
          <cell r="A207" t="str">
            <v>Fabricación de película tubular y tripas sintéticas</v>
          </cell>
        </row>
        <row r="208">
          <cell r="A208" t="str">
            <v>Fabricación de piezas de hierro o acero forjados</v>
          </cell>
        </row>
        <row r="209">
          <cell r="A209" t="str">
            <v>Fabricación de piezas y accesorios para máquinas – herramientas y herramientas de medición para maquinistas</v>
          </cell>
        </row>
        <row r="210">
          <cell r="A210" t="str">
            <v>Fabricación de pinturas y barnices para uso general e industrial</v>
          </cell>
        </row>
        <row r="211">
          <cell r="A211" t="str">
            <v>Fabricación de plantas y de maquinaria y equipos especiales para elaborar productos químicos y para refinar petróleo</v>
          </cell>
        </row>
        <row r="212">
          <cell r="A212" t="str">
            <v>Fabricación de plástico espumado y artículos de plástico Espumado</v>
          </cell>
        </row>
        <row r="213">
          <cell r="A213" t="str">
            <v>Fabricación de prendas de vestir especiales, togas Académicas, hábitos religiosos y otros disfraces</v>
          </cell>
        </row>
        <row r="214">
          <cell r="A214" t="str">
            <v>Fabricación de productos de asbesto - cemento</v>
          </cell>
        </row>
        <row r="215">
          <cell r="A215" t="str">
            <v>Fabricación de productos de asbesto, hilados, tejidos, fieltros etc</v>
          </cell>
        </row>
        <row r="216">
          <cell r="A216" t="str">
            <v>Fabricación de productos de chapa metálica</v>
          </cell>
        </row>
        <row r="217">
          <cell r="A217" t="str">
            <v>Fabricación de productos de corcho</v>
          </cell>
        </row>
        <row r="218">
          <cell r="A218" t="str">
            <v>Fabricación de productos de hormigón, incluye prefabricados</v>
          </cell>
        </row>
        <row r="219">
          <cell r="A219" t="str">
            <v>Fabricación de productos químicos industriales inorgánicos, excepto los gases que no sean del cloro y otros halógenos</v>
          </cell>
        </row>
        <row r="220">
          <cell r="A220" t="str">
            <v>Fabricación de productos químicos orgánicos no incluidos antes, excepto los gases industriales</v>
          </cell>
        </row>
        <row r="221">
          <cell r="A221" t="str">
            <v>Fabricación de productos químicos orgánicos, compuestos cíclicos y acíclicos excepto los gases industriales</v>
          </cell>
        </row>
        <row r="222">
          <cell r="A222" t="str">
            <v>Fabricación de productos químicos para fotografía de películas, placas sensibilizadas y papeles fotográficos</v>
          </cell>
        </row>
        <row r="223">
          <cell r="A223" t="str">
            <v>Fabricación de productos vegetales, excepto antibióticos, a base de materias naturales y producidos sintéticamente</v>
          </cell>
        </row>
        <row r="224">
          <cell r="A224" t="str">
            <v>Fabricación de puertas y ventanas metálicas y sus partes</v>
          </cell>
        </row>
        <row r="225">
          <cell r="A225" t="str">
            <v>Fabricación de puertas, ventanas y sus partes</v>
          </cell>
        </row>
        <row r="226">
          <cell r="A226" t="str">
            <v>Fabricación de pulpa de madera, bagazo, trapos y fibras n.e.p</v>
          </cell>
        </row>
        <row r="227">
          <cell r="A227" t="str">
            <v>Fabricación de repuestos y accesorios de plástico para uso  industrial, incluye muebles para aparatos electrónicos</v>
          </cell>
        </row>
        <row r="228">
          <cell r="A228" t="str">
            <v>Fabricación de ropa de algodón en tejido de punto</v>
          </cell>
        </row>
        <row r="229">
          <cell r="A229" t="str">
            <v>Fabricación de ropa de lana en tejido de punto</v>
          </cell>
        </row>
        <row r="230">
          <cell r="A230" t="str">
            <v>Fabricación de sacos y bolsas de papel</v>
          </cell>
        </row>
        <row r="231">
          <cell r="A231" t="str">
            <v>Fabricación de sistemas y conjuntos de elementos principales Para reproducción, transmisión y recepción de sonido e imagen; se excluyen los elementos para líneas de comunicación</v>
          </cell>
        </row>
        <row r="232">
          <cell r="A232" t="str">
            <v>Fabricación de sombreros y partes para sombreros</v>
          </cell>
        </row>
        <row r="233">
          <cell r="A233" t="str">
            <v xml:space="preserve">Fabricación de tapetes y alfombras hechos principalmente de algodón </v>
          </cell>
        </row>
        <row r="234">
          <cell r="A234" t="str">
            <v>Fabricación de tejidos planos de algodón esponjosos o afelpados</v>
          </cell>
        </row>
        <row r="235">
          <cell r="A235" t="str">
            <v>Fabricación de tejidos planos de algodón, telas, driles. Lonas y similares</v>
          </cell>
        </row>
        <row r="236">
          <cell r="A236" t="str">
            <v>Fabricación de tejidos planos de fibras artificiales y sintéticas</v>
          </cell>
        </row>
        <row r="237">
          <cell r="A237" t="str">
            <v>Fabricación de tejidos planos de lana, paños y telas de lana</v>
          </cell>
        </row>
        <row r="238">
          <cell r="A238" t="str">
            <v>Fabricación de tintas para imprenta, escribir, dibujar y demás</v>
          </cell>
        </row>
        <row r="239">
          <cell r="A239" t="str">
            <v>Fabricación de tornillería en general</v>
          </cell>
        </row>
        <row r="240">
          <cell r="A240" t="str">
            <v>Fabricación de transformadores, convertidores y rectificadores excepto los especialmente concebidos para radio, TV comunicaciones</v>
          </cell>
        </row>
        <row r="241">
          <cell r="A241" t="str">
            <v>Fabricación de tubos y accesorios de arcilla</v>
          </cell>
        </row>
        <row r="242">
          <cell r="A242" t="str">
            <v>Fabricación de vajillas y utensilios análogos de vidrio</v>
          </cell>
        </row>
        <row r="243">
          <cell r="A243" t="str">
            <v>Fabricación de válvulas y accesorios metálicos para tubería Excepto válvulas con dispositivos reguladores y artículos de fontanería de latón</v>
          </cell>
        </row>
        <row r="244">
          <cell r="A244" t="str">
            <v>Fabricación de vehículos manuales, excepto los sillones de ruedas para inválidos</v>
          </cell>
        </row>
        <row r="245">
          <cell r="A245" t="str">
            <v>Fabricación de vehículos pesados</v>
          </cell>
        </row>
        <row r="246">
          <cell r="A246" t="str">
            <v>Fabricación de velocípedos – bicicletas, triciclos y vehículos análogos motonetas</v>
          </cell>
        </row>
        <row r="247">
          <cell r="A247" t="str">
            <v>Fabricación de vidrio de seguridad y vidrio templado</v>
          </cell>
        </row>
        <row r="248">
          <cell r="A248" t="str">
            <v>Fabricación de vidrio en formas primarias</v>
          </cell>
        </row>
        <row r="249">
          <cell r="A249" t="str">
            <v>Fabricación de yeso y productos de yeso</v>
          </cell>
        </row>
        <row r="250">
          <cell r="A250" t="str">
            <v>Fabricación y mezcla de insecticidas, plaguicidas y reguladores fisiológicos</v>
          </cell>
        </row>
        <row r="251">
          <cell r="A251" t="str">
            <v>Fabricación y reconstrucción de motores para aeronaves</v>
          </cell>
        </row>
        <row r="252">
          <cell r="A252" t="str">
            <v>Fabricación y refinación de azúcar</v>
          </cell>
        </row>
        <row r="253">
          <cell r="A253" t="str">
            <v>FC consumo</v>
          </cell>
        </row>
        <row r="254">
          <cell r="A254" t="str">
            <v>FC inversión agropecuaria</v>
          </cell>
        </row>
        <row r="255">
          <cell r="A255" t="str">
            <v>FC inversión industrial</v>
          </cell>
        </row>
        <row r="256">
          <cell r="A256" t="str">
            <v>FC inversión servicios</v>
          </cell>
        </row>
        <row r="257">
          <cell r="A257" t="str">
            <v>FC inversión transporte</v>
          </cell>
        </row>
        <row r="258">
          <cell r="A258" t="str">
            <v>Ferroaleaciones  y sus productos</v>
          </cell>
        </row>
        <row r="259">
          <cell r="A259" t="str">
            <v>Galletería</v>
          </cell>
        </row>
        <row r="260">
          <cell r="A260" t="str">
            <v>Ganado de res</v>
          </cell>
        </row>
        <row r="261">
          <cell r="A261" t="str">
            <v>Ganancias extraordinarias normativas</v>
          </cell>
        </row>
        <row r="262">
          <cell r="A262" t="str">
            <v>Gas natural</v>
          </cell>
        </row>
        <row r="263">
          <cell r="A263" t="str">
            <v>Gasoducto</v>
          </cell>
        </row>
        <row r="264">
          <cell r="A264" t="str">
            <v>Grabado, fotograbado, electrotipía, estereotipía y fotomecánica</v>
          </cell>
        </row>
        <row r="265">
          <cell r="A265" t="str">
            <v>Guarnecido y punteado de calzado</v>
          </cell>
        </row>
        <row r="266">
          <cell r="A266" t="str">
            <v>Hidrogenación de aceites y grasas vegetales y animales Purificados o no</v>
          </cell>
        </row>
        <row r="267">
          <cell r="A267" t="str">
            <v>Hilado de algodón</v>
          </cell>
        </row>
        <row r="268">
          <cell r="A268" t="str">
            <v>Hilado y tejido de fibras duras vegetales, incluye sacos</v>
          </cell>
        </row>
        <row r="269">
          <cell r="A269" t="str">
            <v>Hilados de fibras animales</v>
          </cell>
        </row>
        <row r="270">
          <cell r="A270" t="str">
            <v>Impuestos indirectos</v>
          </cell>
        </row>
        <row r="271">
          <cell r="A271" t="str">
            <v>Industrias manufactureras n.e.p.</v>
          </cell>
        </row>
        <row r="272">
          <cell r="A272" t="str">
            <v>Insumos varios</v>
          </cell>
        </row>
        <row r="273">
          <cell r="A273" t="str">
            <v>Lavado y preparación de tripas y aprovechamiento de otros subproductos de matadero</v>
          </cell>
        </row>
        <row r="274">
          <cell r="A274" t="str">
            <v>Leche fresca</v>
          </cell>
        </row>
        <row r="275">
          <cell r="A275" t="str">
            <v>Maíz</v>
          </cell>
        </row>
        <row r="276">
          <cell r="A276" t="str">
            <v>Mano de obra administrativa</v>
          </cell>
        </row>
        <row r="277">
          <cell r="A277" t="str">
            <v>Mano de obra administrativa, sectores de elevadas prestaciones</v>
          </cell>
        </row>
        <row r="278">
          <cell r="A278" t="str">
            <v>Mano de obra extranjera</v>
          </cell>
        </row>
        <row r="279">
          <cell r="A279" t="str">
            <v>Mano de obra no calificada</v>
          </cell>
        </row>
        <row r="280">
          <cell r="A280" t="str">
            <v>Mano de obra no calificada rural</v>
          </cell>
        </row>
        <row r="281">
          <cell r="A281" t="str">
            <v>Mano de obra no calificada, sectores de elevadas prestaciones</v>
          </cell>
        </row>
        <row r="282">
          <cell r="A282" t="str">
            <v>Mano de obra profesional</v>
          </cell>
        </row>
        <row r="283">
          <cell r="A283" t="str">
            <v>Mano de obra profesional, sectores de elevadas prestaciones</v>
          </cell>
        </row>
        <row r="284">
          <cell r="A284" t="str">
            <v>Maquinarias agrícolas</v>
          </cell>
        </row>
        <row r="285">
          <cell r="A285" t="str">
            <v>Maquinarias y equipos industriales</v>
          </cell>
        </row>
        <row r="286">
          <cell r="A286" t="str">
            <v>Matanza de aves de corral y de animales de caza menor con o sin frigorífico</v>
          </cell>
        </row>
        <row r="287">
          <cell r="A287" t="str">
            <v>Matanza de ganado mayor con o sin frigorífico</v>
          </cell>
        </row>
        <row r="288">
          <cell r="A288" t="str">
            <v>Molienda y tostado de café, incluso café soluble y extractos de café</v>
          </cell>
        </row>
        <row r="289">
          <cell r="A289" t="str">
            <v>Mondado, prensado y elaboración de harinas de cereales y leguminosas n.e.p.</v>
          </cell>
        </row>
        <row r="290">
          <cell r="A290" t="str">
            <v>Obra Física</v>
          </cell>
        </row>
        <row r="291">
          <cell r="A291" t="str">
            <v>Obreros calificados</v>
          </cell>
        </row>
        <row r="292">
          <cell r="A292" t="str">
            <v>Obreros calificados, sectores de elevadas prestaciones</v>
          </cell>
        </row>
        <row r="293">
          <cell r="A293" t="str">
            <v>Otras fabricaciones de productos metálicos, maquinaria y equipo</v>
          </cell>
        </row>
        <row r="294">
          <cell r="A294" t="str">
            <v>Otras industrias de la madera y sus productos</v>
          </cell>
        </row>
        <row r="295">
          <cell r="A295" t="str">
            <v>Otras industrias manufactureras</v>
          </cell>
        </row>
        <row r="296">
          <cell r="A296" t="str">
            <v>Otras industrias metálicas básicas</v>
          </cell>
        </row>
        <row r="297">
          <cell r="A297" t="str">
            <v>Otros</v>
          </cell>
        </row>
        <row r="298">
          <cell r="A298" t="str">
            <v>Otros agrícolas</v>
          </cell>
        </row>
        <row r="299">
          <cell r="A299" t="str">
            <v>Otros minerales</v>
          </cell>
        </row>
        <row r="300">
          <cell r="A300" t="str">
            <v>Otros productos alimenticios, bebidas y tabaco</v>
          </cell>
        </row>
        <row r="301">
          <cell r="A301" t="str">
            <v>Otros productos de papel, imprentas y editoriales</v>
          </cell>
        </row>
        <row r="302">
          <cell r="A302" t="str">
            <v>Otros textiles, prendas de vestir e industrias de cuero</v>
          </cell>
        </row>
        <row r="303">
          <cell r="A303" t="str">
            <v>Papa</v>
          </cell>
        </row>
        <row r="304">
          <cell r="A304" t="str">
            <v>Pasteurización, homogeneización, vitaminación y embotellado De leche líquida</v>
          </cell>
        </row>
        <row r="305">
          <cell r="A305" t="str">
            <v>Piedra caliza</v>
          </cell>
        </row>
        <row r="306">
          <cell r="A306" t="str">
            <v>Porcinos, ovinos y otros pecuarios</v>
          </cell>
        </row>
        <row r="307">
          <cell r="A307" t="str">
            <v>Preparación de  hormigón</v>
          </cell>
        </row>
        <row r="308">
          <cell r="A308" t="str">
            <v>Preparación de carnes frías y otras carnes no envasadas, jamones, tocinetas, salchichas, embutidos, etc.</v>
          </cell>
        </row>
        <row r="309">
          <cell r="A309" t="str">
            <v>Preparación de harinas mezcladas de cereales y leguminosas y productos similares</v>
          </cell>
        </row>
        <row r="310">
          <cell r="A310" t="str">
            <v>Preparación de la hoja de tabaco</v>
          </cell>
        </row>
        <row r="311">
          <cell r="A311" t="str">
            <v>Preparación de mezclas para alimentación infantil</v>
          </cell>
        </row>
        <row r="312">
          <cell r="A312" t="str">
            <v>Preparación de otras bebidas alcohólicas similares</v>
          </cell>
        </row>
        <row r="313">
          <cell r="A313" t="str">
            <v>Preparación de pescado y otros animales marinos y de agua Dulce comestibles, frescos, refrigerados o congelados rápidamente</v>
          </cell>
        </row>
        <row r="314">
          <cell r="A314" t="str">
            <v>Preparación de productos para tratar metales, auxiliares para soldadura, recubrimientos para electrodos y similares</v>
          </cell>
        </row>
        <row r="315">
          <cell r="A315" t="str">
            <v>Preparación e hilado de fibras artificiales y/o sintéticas</v>
          </cell>
        </row>
        <row r="316">
          <cell r="A316" t="str">
            <v>Producción de aceites y grasas lubricantes que no se elaboran en las refinerías de petróleo</v>
          </cell>
        </row>
        <row r="317">
          <cell r="A317" t="str">
            <v>Producción de aceites y grasas vegetales sin refinar y Residuos de la extracción</v>
          </cell>
        </row>
        <row r="318">
          <cell r="A318" t="str">
            <v>Producción de casas prefabricadas y sus partes</v>
          </cell>
        </row>
        <row r="319">
          <cell r="A319" t="str">
            <v>Producción de harina de maíz y pilado de maíz</v>
          </cell>
        </row>
        <row r="320">
          <cell r="A320" t="str">
            <v>Producción de harina de trigo</v>
          </cell>
        </row>
        <row r="321">
          <cell r="A321" t="str">
            <v>Producción de leches y productos lácteos conservados</v>
          </cell>
        </row>
        <row r="322">
          <cell r="A322" t="str">
            <v>Producción de pigmentos y materias colorantes n.e.p. para la Fabricación de colores, barnices, lacas, esmaltes, etc.</v>
          </cell>
        </row>
        <row r="323">
          <cell r="A323" t="str">
            <v>Producción de sustancias y aditamentos alimenticios para Animales, incluso harinas de ostras, hueso y pescado</v>
          </cell>
        </row>
        <row r="324">
          <cell r="A324" t="str">
            <v>Producción de vitaminas y provitaminas de materias naturales y sintéticas</v>
          </cell>
        </row>
        <row r="325">
          <cell r="A325" t="str">
            <v>Producción y fabricación de otros productos minerales no metálicos, no incluidos antes</v>
          </cell>
        </row>
        <row r="326">
          <cell r="A326" t="str">
            <v>Productos avícolas</v>
          </cell>
        </row>
        <row r="327">
          <cell r="A327" t="str">
            <v>Productos de extractos y jarabes de frutas, cereales y otros vegetales</v>
          </cell>
        </row>
        <row r="328">
          <cell r="A328" t="str">
            <v>Productos medicinales y farmacéuticos n.e.p.</v>
          </cell>
        </row>
        <row r="329">
          <cell r="A329" t="str">
            <v>Reconstrucción de motores y otras partes de vehículos excepto el equipo eléctrico</v>
          </cell>
        </row>
        <row r="330">
          <cell r="A330" t="str">
            <v>Recuperación y elaboración de otros metales no ferrosos</v>
          </cell>
        </row>
        <row r="331">
          <cell r="A331" t="str">
            <v>Recuperación y fundición de cobre, incluye coproalineaciones</v>
          </cell>
        </row>
        <row r="332">
          <cell r="A332" t="str">
            <v>Recuperación y fundición de plomo</v>
          </cell>
        </row>
        <row r="333">
          <cell r="A333" t="str">
            <v>Reducción de mineral de hierro</v>
          </cell>
        </row>
        <row r="334">
          <cell r="A334" t="str">
            <v>Refinación de aceites y grasas vegetales, no incluye la hidrogenación</v>
          </cell>
        </row>
        <row r="335">
          <cell r="A335" t="str">
            <v>Refinación, laminación y fundición de oro</v>
          </cell>
        </row>
        <row r="336">
          <cell r="A336" t="str">
            <v>Reparación de embarcaciones mayores</v>
          </cell>
        </row>
        <row r="337">
          <cell r="A337" t="str">
            <v>Reparación de embarcaciones menores</v>
          </cell>
        </row>
        <row r="338">
          <cell r="A338" t="str">
            <v>Reparación de locomotoras y equipos ferroviarios</v>
          </cell>
        </row>
        <row r="339">
          <cell r="A339" t="str">
            <v>Reparación y mantenimiento de aeronaves</v>
          </cell>
        </row>
        <row r="340">
          <cell r="A340" t="str">
            <v>Reproducción de discos de gramófono, cintas magnetofónicas y vídeo – cintas</v>
          </cell>
        </row>
        <row r="341">
          <cell r="A341" t="str">
            <v>Sal marina sin purificar</v>
          </cell>
        </row>
        <row r="342">
          <cell r="A342" t="str">
            <v>Servicios agropecuarios – fumigación aérea</v>
          </cell>
        </row>
        <row r="343">
          <cell r="A343" t="str">
            <v>Servicios agropecuarios – maquinaria</v>
          </cell>
        </row>
        <row r="344">
          <cell r="A344" t="str">
            <v>Servicios agropecuarios – riego</v>
          </cell>
        </row>
        <row r="345">
          <cell r="A345" t="str">
            <v>Servicios agropecuarios – yunta</v>
          </cell>
        </row>
        <row r="346">
          <cell r="A346" t="str">
            <v>Servicios industriales de terceros</v>
          </cell>
        </row>
        <row r="347">
          <cell r="A347" t="str">
            <v>Servicios y seguros</v>
          </cell>
        </row>
        <row r="348">
          <cell r="A348" t="str">
            <v>Sorgo</v>
          </cell>
        </row>
        <row r="349">
          <cell r="A349" t="str">
            <v>Soya</v>
          </cell>
        </row>
        <row r="350">
          <cell r="A350" t="str">
            <v>Subproductos</v>
          </cell>
        </row>
        <row r="351">
          <cell r="A351" t="str">
            <v>Terrenos</v>
          </cell>
        </row>
        <row r="352">
          <cell r="A352" t="str">
            <v>Tipografías y litografías</v>
          </cell>
        </row>
        <row r="353">
          <cell r="A353" t="str">
            <v>Tomate</v>
          </cell>
        </row>
        <row r="354">
          <cell r="A354" t="str">
            <v>Transporte</v>
          </cell>
        </row>
        <row r="355">
          <cell r="A355" t="str">
            <v>Transporte de larga distancia con dos ejes</v>
          </cell>
        </row>
        <row r="356">
          <cell r="A356" t="str">
            <v>Transporte de larga distancia con tres ejes</v>
          </cell>
        </row>
        <row r="357">
          <cell r="A357" t="str">
            <v>Transporte de larga distancia con tres ejes y con remolque de dos ejes</v>
          </cell>
        </row>
        <row r="358">
          <cell r="A358" t="str">
            <v>Transporte de media distancia con dos ejes</v>
          </cell>
        </row>
        <row r="359">
          <cell r="A359" t="str">
            <v>Trilla – pilado – de arroz</v>
          </cell>
        </row>
        <row r="360">
          <cell r="A360" t="str">
            <v>Trilla de café</v>
          </cell>
        </row>
        <row r="361">
          <cell r="A361" t="str">
            <v>Trituración aserrado y talla de mármol</v>
          </cell>
        </row>
        <row r="362">
          <cell r="A362" t="str">
            <v>Trituración aserrado y talla de piedra</v>
          </cell>
        </row>
        <row r="363">
          <cell r="A363" t="str">
            <v>Yuca</v>
          </cell>
        </row>
        <row r="364">
          <cell r="A364" t="str">
            <v>Zanahoria</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CUADRO"/>
      <sheetName val="PRECIOS"/>
      <sheetName val="RESUMEN ADM VIAL"/>
      <sheetName val="Hoja1"/>
      <sheetName val="SKJ452"/>
      <sheetName val="ITA878"/>
      <sheetName val="AEA-944"/>
      <sheetName val="DUB-823"/>
      <sheetName val="GPI 526"/>
      <sheetName val="XXJ617"/>
      <sheetName val="SNG_855"/>
      <sheetName val="VEA 374"/>
      <sheetName val="HFB024"/>
      <sheetName val="PAJ825"/>
    </sheetNames>
    <sheetDataSet>
      <sheetData sheetId="0"/>
      <sheetData sheetId="1" refreshError="1">
        <row r="4">
          <cell r="C4">
            <v>200.1</v>
          </cell>
          <cell r="D4">
            <v>200</v>
          </cell>
          <cell r="F4" t="str">
            <v>Desmonte y limpieza en bosque</v>
          </cell>
          <cell r="G4" t="str">
            <v>Ha</v>
          </cell>
          <cell r="H4" t="str">
            <v>No incluye excavación o descapote</v>
          </cell>
        </row>
        <row r="5">
          <cell r="C5">
            <v>200.2</v>
          </cell>
          <cell r="D5">
            <v>200</v>
          </cell>
          <cell r="F5" t="str">
            <v>Desmonte y limpieza en zonas no boscosas</v>
          </cell>
          <cell r="G5" t="str">
            <v>Ha</v>
          </cell>
        </row>
        <row r="6">
          <cell r="C6">
            <v>201.1</v>
          </cell>
          <cell r="D6">
            <v>201</v>
          </cell>
          <cell r="F6" t="str">
            <v>Demolición de edificaciones</v>
          </cell>
          <cell r="G6" t="str">
            <v>Global</v>
          </cell>
        </row>
        <row r="7">
          <cell r="C7">
            <v>201.2</v>
          </cell>
          <cell r="D7">
            <v>201</v>
          </cell>
          <cell r="F7" t="str">
            <v>Demolición de estructuras</v>
          </cell>
          <cell r="G7" t="str">
            <v>Global</v>
          </cell>
        </row>
        <row r="8">
          <cell r="C8">
            <v>201.3</v>
          </cell>
          <cell r="D8">
            <v>201</v>
          </cell>
          <cell r="F8" t="str">
            <v>Demolición de pavimentos, pisos, andén y bordillos de concreto</v>
          </cell>
          <cell r="G8" t="str">
            <v>Global</v>
          </cell>
        </row>
        <row r="9">
          <cell r="C9">
            <v>201.4</v>
          </cell>
          <cell r="D9">
            <v>201</v>
          </cell>
          <cell r="F9" t="str">
            <v>Demolición de obstáculos</v>
          </cell>
          <cell r="G9" t="str">
            <v>Global</v>
          </cell>
        </row>
        <row r="10">
          <cell r="C10">
            <v>201.5</v>
          </cell>
          <cell r="D10">
            <v>201</v>
          </cell>
          <cell r="F10" t="str">
            <v>Demolición de edificaciones</v>
          </cell>
          <cell r="G10" t="str">
            <v>Un</v>
          </cell>
        </row>
        <row r="11">
          <cell r="C11">
            <v>201.6</v>
          </cell>
          <cell r="D11">
            <v>201</v>
          </cell>
          <cell r="F11" t="str">
            <v>Demolición de estructuras</v>
          </cell>
          <cell r="G11" t="str">
            <v>Un</v>
          </cell>
        </row>
        <row r="12">
          <cell r="C12">
            <v>201.7</v>
          </cell>
          <cell r="D12">
            <v>201</v>
          </cell>
          <cell r="F12" t="str">
            <v>Demolición de pavimentos, pisos, andén y bordillos de concreto</v>
          </cell>
          <cell r="G12" t="str">
            <v>m2</v>
          </cell>
        </row>
        <row r="13">
          <cell r="C13">
            <v>201.8</v>
          </cell>
          <cell r="D13">
            <v>201</v>
          </cell>
          <cell r="F13" t="str">
            <v>Desmontaje y traslado de estructuras metálicas</v>
          </cell>
          <cell r="G13" t="str">
            <v>Un</v>
          </cell>
        </row>
        <row r="14">
          <cell r="C14">
            <v>201.9</v>
          </cell>
          <cell r="D14">
            <v>201</v>
          </cell>
          <cell r="F14" t="str">
            <v>Remoción de especies vegetales</v>
          </cell>
          <cell r="G14" t="str">
            <v>Un</v>
          </cell>
        </row>
        <row r="15">
          <cell r="C15" t="str">
            <v>201.10</v>
          </cell>
          <cell r="D15">
            <v>201</v>
          </cell>
          <cell r="F15" t="str">
            <v>Remoción de obstáculos</v>
          </cell>
          <cell r="G15" t="str">
            <v>Un</v>
          </cell>
        </row>
        <row r="16">
          <cell r="C16">
            <v>201.11</v>
          </cell>
          <cell r="D16">
            <v>201</v>
          </cell>
          <cell r="F16" t="str">
            <v>Remoción de servicios existentes</v>
          </cell>
          <cell r="G16" t="str">
            <v>Un</v>
          </cell>
        </row>
        <row r="17">
          <cell r="C17">
            <v>201.12</v>
          </cell>
          <cell r="D17">
            <v>201</v>
          </cell>
          <cell r="F17" t="str">
            <v>Remoción de alcantarillas</v>
          </cell>
          <cell r="G17" t="str">
            <v>ml</v>
          </cell>
        </row>
        <row r="18">
          <cell r="C18">
            <v>201.13</v>
          </cell>
          <cell r="D18">
            <v>201</v>
          </cell>
          <cell r="F18" t="str">
            <v>Remoción de cercas de alambre</v>
          </cell>
          <cell r="G18" t="str">
            <v>ml</v>
          </cell>
        </row>
        <row r="19">
          <cell r="C19">
            <v>201.14</v>
          </cell>
          <cell r="D19">
            <v>201</v>
          </cell>
          <cell r="F19" t="str">
            <v>Remoción de servicios existentes</v>
          </cell>
          <cell r="G19" t="str">
            <v>ml</v>
          </cell>
        </row>
        <row r="20">
          <cell r="C20">
            <v>201.15</v>
          </cell>
          <cell r="D20">
            <v>201</v>
          </cell>
          <cell r="F20" t="str">
            <v>Remoción de obstáculos</v>
          </cell>
          <cell r="G20" t="str">
            <v>ml</v>
          </cell>
        </row>
        <row r="21">
          <cell r="C21">
            <v>201.16</v>
          </cell>
          <cell r="D21">
            <v>201</v>
          </cell>
          <cell r="E21" t="str">
            <v>201P</v>
          </cell>
          <cell r="F21" t="str">
            <v>Demolición de estructuras</v>
          </cell>
          <cell r="G21" t="str">
            <v>m3</v>
          </cell>
          <cell r="H21" t="str">
            <v>La unidad de pago es el m³</v>
          </cell>
        </row>
        <row r="22">
          <cell r="C22">
            <v>210.1</v>
          </cell>
          <cell r="D22">
            <v>210</v>
          </cell>
          <cell r="F22" t="str">
            <v>Excavación sin clasificar de la explanación, canales y préstamos</v>
          </cell>
          <cell r="G22" t="str">
            <v>m3</v>
          </cell>
          <cell r="H22" t="str">
            <v>No habrá pago por las excavaciones y disposición o desecho de los materiales no utilizados en las zonas de préstamo. No incluye transporte</v>
          </cell>
        </row>
        <row r="23">
          <cell r="C23">
            <v>210.2</v>
          </cell>
          <cell r="D23">
            <v>210</v>
          </cell>
          <cell r="F23" t="str">
            <v>Excavación en roca de la explanación, canales y préstamos</v>
          </cell>
          <cell r="G23" t="str">
            <v>m3</v>
          </cell>
        </row>
        <row r="24">
          <cell r="C24">
            <v>210.3</v>
          </cell>
          <cell r="D24">
            <v>210</v>
          </cell>
          <cell r="F24" t="str">
            <v>Excavación en material común  de la explanación, canales y préstamos</v>
          </cell>
          <cell r="G24" t="str">
            <v>m3</v>
          </cell>
        </row>
        <row r="25">
          <cell r="C25">
            <v>210.4</v>
          </cell>
          <cell r="D25">
            <v>210</v>
          </cell>
          <cell r="E25" t="str">
            <v>210P</v>
          </cell>
          <cell r="F25" t="str">
            <v>Limpieza de canales</v>
          </cell>
          <cell r="G25" t="str">
            <v>m3</v>
          </cell>
        </row>
        <row r="26">
          <cell r="C26">
            <v>211</v>
          </cell>
          <cell r="D26">
            <v>211</v>
          </cell>
          <cell r="F26" t="str">
            <v>Remoción de derrumbes</v>
          </cell>
          <cell r="G26" t="str">
            <v>m3</v>
          </cell>
          <cell r="H26" t="str">
            <v>No incluye el transporte a distancias mayores a 100 ml</v>
          </cell>
        </row>
        <row r="27">
          <cell r="C27">
            <v>211.1</v>
          </cell>
          <cell r="D27">
            <v>211</v>
          </cell>
          <cell r="E27" t="str">
            <v>211P</v>
          </cell>
          <cell r="F27" t="str">
            <v>Remoción de derrumbes</v>
          </cell>
          <cell r="G27" t="str">
            <v>m3</v>
          </cell>
          <cell r="H27" t="str">
            <v>Incluye transporte y disposición de los materiales</v>
          </cell>
        </row>
        <row r="28">
          <cell r="C28">
            <v>220</v>
          </cell>
          <cell r="D28">
            <v>220</v>
          </cell>
          <cell r="F28" t="str">
            <v>Terraplenes</v>
          </cell>
          <cell r="G28" t="str">
            <v>m3</v>
          </cell>
          <cell r="H28" t="str">
            <v>No incluye el suministro de materiales y el transporte</v>
          </cell>
        </row>
        <row r="29">
          <cell r="C29">
            <v>220.1</v>
          </cell>
          <cell r="D29">
            <v>220</v>
          </cell>
          <cell r="E29" t="str">
            <v>220P</v>
          </cell>
          <cell r="F29" t="str">
            <v>Terraplenes</v>
          </cell>
          <cell r="G29" t="str">
            <v>m3</v>
          </cell>
          <cell r="H29" t="str">
            <v>Incluye el suministro y transporte de materiales</v>
          </cell>
        </row>
        <row r="30">
          <cell r="C30">
            <v>221.1</v>
          </cell>
          <cell r="D30">
            <v>221</v>
          </cell>
          <cell r="F30" t="str">
            <v>Pedraplén compacto</v>
          </cell>
          <cell r="G30" t="str">
            <v>m3</v>
          </cell>
          <cell r="H30" t="str">
            <v>No incluye la corona, el suministro de materiales y el transporte</v>
          </cell>
        </row>
        <row r="31">
          <cell r="C31">
            <v>221.2</v>
          </cell>
          <cell r="D31">
            <v>221</v>
          </cell>
          <cell r="F31" t="str">
            <v>Pedraplén suelto</v>
          </cell>
          <cell r="G31" t="str">
            <v>m3</v>
          </cell>
        </row>
        <row r="32">
          <cell r="C32">
            <v>230.1</v>
          </cell>
          <cell r="D32">
            <v>230</v>
          </cell>
          <cell r="F32" t="str">
            <v>Mejoramiento de la subrasante involucrando el suelo existente</v>
          </cell>
          <cell r="G32" t="str">
            <v>m2</v>
          </cell>
          <cell r="H32" t="str">
            <v>No incluye suministro y transporte de material adicionado y transporte de material inadecuado.</v>
          </cell>
        </row>
        <row r="33">
          <cell r="C33">
            <v>230.2</v>
          </cell>
          <cell r="D33">
            <v>230</v>
          </cell>
          <cell r="F33" t="str">
            <v>Mejoramiento de la subrasante empleando únicamente material adicionado</v>
          </cell>
          <cell r="G33" t="str">
            <v>m3</v>
          </cell>
        </row>
        <row r="34">
          <cell r="C34">
            <v>310</v>
          </cell>
          <cell r="D34">
            <v>310</v>
          </cell>
          <cell r="F34" t="str">
            <v>Conformación de la calzada existente</v>
          </cell>
          <cell r="G34" t="str">
            <v>m2</v>
          </cell>
          <cell r="H34" t="str">
            <v>No incluye suministro transporte y colocación de los materiales de afirmado y subbase.</v>
          </cell>
        </row>
        <row r="35">
          <cell r="C35">
            <v>310.10000000000002</v>
          </cell>
          <cell r="D35">
            <v>310</v>
          </cell>
          <cell r="E35" t="str">
            <v>310P.1</v>
          </cell>
          <cell r="F35" t="str">
            <v>Conformación de la explanación</v>
          </cell>
          <cell r="G35" t="str">
            <v>m2</v>
          </cell>
        </row>
        <row r="36">
          <cell r="C36">
            <v>310.2</v>
          </cell>
          <cell r="D36">
            <v>310</v>
          </cell>
          <cell r="E36" t="str">
            <v>310P</v>
          </cell>
          <cell r="F36" t="str">
            <v>Conformación de la calzada existente</v>
          </cell>
          <cell r="G36" t="str">
            <v>m2</v>
          </cell>
        </row>
        <row r="37">
          <cell r="C37">
            <v>311</v>
          </cell>
          <cell r="D37">
            <v>311</v>
          </cell>
          <cell r="F37" t="str">
            <v>Afirmado</v>
          </cell>
          <cell r="G37" t="str">
            <v>m3</v>
          </cell>
          <cell r="H37" t="str">
            <v>No incluye producto estabilizante</v>
          </cell>
        </row>
        <row r="38">
          <cell r="C38">
            <v>311.10000000000002</v>
          </cell>
          <cell r="D38">
            <v>311</v>
          </cell>
          <cell r="E38" t="str">
            <v>311P</v>
          </cell>
          <cell r="F38" t="str">
            <v>Bacheo con material de afirmado</v>
          </cell>
          <cell r="G38" t="str">
            <v>m3</v>
          </cell>
          <cell r="H38" t="str">
            <v>Varia el cálculo del volumen</v>
          </cell>
        </row>
        <row r="39">
          <cell r="C39">
            <v>311.2</v>
          </cell>
          <cell r="D39">
            <v>311</v>
          </cell>
          <cell r="E39" t="str">
            <v>311P-1</v>
          </cell>
          <cell r="F39" t="str">
            <v>Relleno con material de afirmado</v>
          </cell>
          <cell r="G39" t="str">
            <v>m3</v>
          </cell>
        </row>
        <row r="40">
          <cell r="C40">
            <v>312</v>
          </cell>
          <cell r="E40" t="str">
            <v>312P</v>
          </cell>
          <cell r="F40" t="str">
            <v>Relleno con material de afirmado para realce de cunetas</v>
          </cell>
          <cell r="G40" t="str">
            <v>m3</v>
          </cell>
        </row>
        <row r="41">
          <cell r="C41">
            <v>320.10000000000002</v>
          </cell>
          <cell r="D41">
            <v>320</v>
          </cell>
          <cell r="F41" t="str">
            <v>Subbase granular de C.B.R.&gt; 20%</v>
          </cell>
          <cell r="G41" t="str">
            <v>m3</v>
          </cell>
          <cell r="H41" t="str">
            <v>No incluye producto estabilizante</v>
          </cell>
        </row>
        <row r="42">
          <cell r="C42">
            <v>320.2</v>
          </cell>
          <cell r="D42">
            <v>320</v>
          </cell>
          <cell r="F42" t="str">
            <v>Subbase granular de C.B.R.&gt; 30%</v>
          </cell>
          <cell r="G42" t="str">
            <v>m3</v>
          </cell>
        </row>
        <row r="43">
          <cell r="C43">
            <v>320.3</v>
          </cell>
          <cell r="D43">
            <v>320</v>
          </cell>
          <cell r="F43" t="str">
            <v>Subbase granular de C.B.R.&gt; 40%</v>
          </cell>
          <cell r="G43" t="str">
            <v>m3</v>
          </cell>
        </row>
        <row r="44">
          <cell r="C44">
            <v>320.39999999999998</v>
          </cell>
          <cell r="D44">
            <v>320</v>
          </cell>
          <cell r="F44" t="str">
            <v>Subbase granular para bacheo</v>
          </cell>
          <cell r="G44" t="str">
            <v>m3</v>
          </cell>
        </row>
        <row r="45">
          <cell r="C45">
            <v>330.1</v>
          </cell>
          <cell r="D45">
            <v>330</v>
          </cell>
          <cell r="F45" t="str">
            <v>Base granular</v>
          </cell>
          <cell r="G45" t="str">
            <v>m3</v>
          </cell>
          <cell r="H45" t="str">
            <v>No incluye producto estabilizante</v>
          </cell>
        </row>
        <row r="46">
          <cell r="C46">
            <v>330.2</v>
          </cell>
          <cell r="D46">
            <v>330</v>
          </cell>
          <cell r="F46" t="str">
            <v>Base granular para bacheo</v>
          </cell>
          <cell r="G46" t="str">
            <v>m3</v>
          </cell>
        </row>
        <row r="47">
          <cell r="C47">
            <v>330.3</v>
          </cell>
          <cell r="D47">
            <v>330</v>
          </cell>
          <cell r="E47" t="str">
            <v>330P</v>
          </cell>
          <cell r="F47" t="str">
            <v>Base triturada</v>
          </cell>
          <cell r="G47" t="str">
            <v>m³</v>
          </cell>
        </row>
        <row r="48">
          <cell r="C48">
            <v>340.1</v>
          </cell>
          <cell r="D48">
            <v>340</v>
          </cell>
          <cell r="F48" t="str">
            <v>Base estabilizada con emulsión asfáltica tipo BEE-1</v>
          </cell>
          <cell r="G48" t="str">
            <v>m3</v>
          </cell>
          <cell r="H48" t="str">
            <v>No incluye la emulsión asfáltica</v>
          </cell>
        </row>
        <row r="49">
          <cell r="C49">
            <v>340.2</v>
          </cell>
          <cell r="D49">
            <v>340</v>
          </cell>
          <cell r="F49" t="str">
            <v>Base estabilizada con emulsión asfáltica tipo BEE-2</v>
          </cell>
          <cell r="G49" t="str">
            <v>m3</v>
          </cell>
        </row>
        <row r="50">
          <cell r="C50">
            <v>340.3</v>
          </cell>
          <cell r="D50">
            <v>340</v>
          </cell>
          <cell r="F50" t="str">
            <v>Base estabilizada con emulsión asfáltica tipo BEE-3</v>
          </cell>
          <cell r="G50" t="str">
            <v>m3</v>
          </cell>
        </row>
        <row r="51">
          <cell r="C51">
            <v>341.1</v>
          </cell>
          <cell r="D51">
            <v>341</v>
          </cell>
          <cell r="F51" t="str">
            <v>Base estabilizada con cemento</v>
          </cell>
          <cell r="G51" t="str">
            <v>m3</v>
          </cell>
        </row>
        <row r="52">
          <cell r="C52">
            <v>341.2</v>
          </cell>
          <cell r="D52">
            <v>341</v>
          </cell>
          <cell r="F52" t="str">
            <v>Cemento</v>
          </cell>
          <cell r="G52" t="str">
            <v>Kg</v>
          </cell>
        </row>
        <row r="53">
          <cell r="C53">
            <v>342.1</v>
          </cell>
          <cell r="D53">
            <v>342</v>
          </cell>
          <cell r="F53" t="str">
            <v>Base estabilizada con compuestos multienzimáticos orgánicos tipo BEMO-1</v>
          </cell>
          <cell r="G53" t="str">
            <v>m3</v>
          </cell>
        </row>
        <row r="54">
          <cell r="C54">
            <v>342.2</v>
          </cell>
          <cell r="D54">
            <v>342</v>
          </cell>
          <cell r="F54" t="str">
            <v>Base estabilizada con compuestos multienzimáticos orgánicos tipo BEMO-2</v>
          </cell>
          <cell r="G54" t="str">
            <v>m3</v>
          </cell>
        </row>
        <row r="55">
          <cell r="C55">
            <v>342.3</v>
          </cell>
          <cell r="D55">
            <v>342</v>
          </cell>
          <cell r="F55" t="str">
            <v>Compuesto multienzimático orgánico</v>
          </cell>
          <cell r="G55" t="str">
            <v>Cl</v>
          </cell>
        </row>
        <row r="56">
          <cell r="C56">
            <v>410</v>
          </cell>
          <cell r="D56">
            <v>410</v>
          </cell>
          <cell r="F56" t="str">
            <v>Cemento asfáltico</v>
          </cell>
          <cell r="G56" t="str">
            <v>Kg</v>
          </cell>
        </row>
        <row r="57">
          <cell r="C57">
            <v>411.1</v>
          </cell>
          <cell r="D57">
            <v>411</v>
          </cell>
          <cell r="F57" t="str">
            <v>Emulsión asfáltica de rotura media CRM</v>
          </cell>
          <cell r="G57" t="str">
            <v>Lt</v>
          </cell>
        </row>
        <row r="58">
          <cell r="C58">
            <v>411.2</v>
          </cell>
          <cell r="D58">
            <v>411</v>
          </cell>
          <cell r="F58" t="str">
            <v>Emulsión asfáltica de rotura lenta CRL-1</v>
          </cell>
          <cell r="G58" t="str">
            <v>Lt</v>
          </cell>
        </row>
        <row r="59">
          <cell r="C59">
            <v>411.3</v>
          </cell>
          <cell r="D59">
            <v>411</v>
          </cell>
          <cell r="F59" t="str">
            <v>Emulsión asfáltica de rotura lenta CRL-1h</v>
          </cell>
          <cell r="G59" t="str">
            <v>Lt</v>
          </cell>
        </row>
        <row r="60">
          <cell r="C60">
            <v>413</v>
          </cell>
          <cell r="D60">
            <v>413</v>
          </cell>
          <cell r="F60" t="str">
            <v>Excavación para reparación del pavimento existente</v>
          </cell>
          <cell r="G60" t="str">
            <v>m3</v>
          </cell>
        </row>
        <row r="61">
          <cell r="C61">
            <v>413.1</v>
          </cell>
          <cell r="D61">
            <v>413</v>
          </cell>
          <cell r="E61" t="str">
            <v>413P</v>
          </cell>
          <cell r="F61" t="str">
            <v>Excavación para reparación del pavimento existente</v>
          </cell>
          <cell r="G61" t="str">
            <v>m3</v>
          </cell>
          <cell r="H61" t="str">
            <v>Tiene en cuenta el programa PICO y PALA</v>
          </cell>
        </row>
        <row r="62">
          <cell r="C62">
            <v>420</v>
          </cell>
          <cell r="D62">
            <v>420</v>
          </cell>
          <cell r="F62" t="str">
            <v>Imprimación</v>
          </cell>
          <cell r="G62" t="str">
            <v>m2</v>
          </cell>
        </row>
        <row r="63">
          <cell r="C63">
            <v>421</v>
          </cell>
          <cell r="D63">
            <v>421</v>
          </cell>
          <cell r="F63" t="str">
            <v>Riego de liga</v>
          </cell>
          <cell r="G63" t="str">
            <v>m2</v>
          </cell>
        </row>
        <row r="64">
          <cell r="C64">
            <v>421.1</v>
          </cell>
          <cell r="D64">
            <v>421</v>
          </cell>
          <cell r="F64" t="str">
            <v>Riego de liga (cemento asfáltico)</v>
          </cell>
          <cell r="G64" t="str">
            <v>m2</v>
          </cell>
        </row>
        <row r="65">
          <cell r="C65">
            <v>421.2</v>
          </cell>
          <cell r="D65">
            <v>421</v>
          </cell>
          <cell r="F65" t="str">
            <v>Riego de liga (emulsión asfáltica)</v>
          </cell>
          <cell r="G65" t="str">
            <v>m2</v>
          </cell>
        </row>
        <row r="66">
          <cell r="C66">
            <v>430</v>
          </cell>
          <cell r="D66">
            <v>430</v>
          </cell>
          <cell r="F66" t="str">
            <v>Tratamiento superficial simple</v>
          </cell>
          <cell r="G66" t="str">
            <v>m2</v>
          </cell>
        </row>
        <row r="67">
          <cell r="C67">
            <v>431</v>
          </cell>
          <cell r="D67">
            <v>431</v>
          </cell>
          <cell r="F67" t="str">
            <v>Tratamiento superficial doble</v>
          </cell>
          <cell r="G67" t="str">
            <v>m2</v>
          </cell>
        </row>
        <row r="68">
          <cell r="C68">
            <v>432</v>
          </cell>
          <cell r="D68">
            <v>432</v>
          </cell>
          <cell r="F68" t="str">
            <v>Sello de arena - asfalto</v>
          </cell>
          <cell r="G68" t="str">
            <v>m2</v>
          </cell>
        </row>
        <row r="69">
          <cell r="C69">
            <v>433</v>
          </cell>
          <cell r="D69">
            <v>433</v>
          </cell>
          <cell r="F69" t="str">
            <v>Lechada asfáltica</v>
          </cell>
          <cell r="G69" t="str">
            <v>m2</v>
          </cell>
        </row>
        <row r="70">
          <cell r="C70">
            <v>434</v>
          </cell>
          <cell r="E70" t="str">
            <v>434P</v>
          </cell>
          <cell r="F70" t="str">
            <v>Sello de grietas</v>
          </cell>
          <cell r="G70" t="str">
            <v>ml</v>
          </cell>
        </row>
        <row r="71">
          <cell r="C71">
            <v>435</v>
          </cell>
          <cell r="E71" t="str">
            <v>435P</v>
          </cell>
          <cell r="F71" t="str">
            <v>Sello de juntas de pavimento de concreto hidráulico</v>
          </cell>
          <cell r="G71" t="str">
            <v>ml</v>
          </cell>
        </row>
        <row r="72">
          <cell r="C72">
            <v>440.1</v>
          </cell>
          <cell r="D72">
            <v>440</v>
          </cell>
          <cell r="F72" t="str">
            <v>Mezcla densa en frío tipo MDF-1</v>
          </cell>
          <cell r="G72" t="str">
            <v>m3</v>
          </cell>
          <cell r="H72" t="str">
            <v>No incluye suministro y almacenamiento del cemento asfáltico</v>
          </cell>
        </row>
        <row r="73">
          <cell r="C73">
            <v>440.2</v>
          </cell>
          <cell r="D73">
            <v>440</v>
          </cell>
          <cell r="F73" t="str">
            <v>Mezcla densa en frío tipo MDF-2</v>
          </cell>
          <cell r="G73" t="str">
            <v>m3</v>
          </cell>
        </row>
        <row r="74">
          <cell r="C74">
            <v>440.3</v>
          </cell>
          <cell r="D74">
            <v>440</v>
          </cell>
          <cell r="F74" t="str">
            <v>Mezcla densa en frío tipo MDF-3</v>
          </cell>
          <cell r="G74" t="str">
            <v>m3</v>
          </cell>
        </row>
        <row r="75">
          <cell r="C75">
            <v>440.5</v>
          </cell>
          <cell r="D75">
            <v>440</v>
          </cell>
          <cell r="F75" t="str">
            <v>Mezcla densa en frío para bacheo</v>
          </cell>
          <cell r="G75" t="str">
            <v>m3</v>
          </cell>
        </row>
        <row r="76">
          <cell r="C76">
            <v>441.1</v>
          </cell>
          <cell r="D76">
            <v>441</v>
          </cell>
          <cell r="F76" t="str">
            <v>Mezcla abierta en frío tipo MAF-1</v>
          </cell>
          <cell r="G76" t="str">
            <v>m3</v>
          </cell>
        </row>
        <row r="77">
          <cell r="C77">
            <v>441.2</v>
          </cell>
          <cell r="D77">
            <v>441</v>
          </cell>
          <cell r="F77" t="str">
            <v>Mezcla abierta en frío tipo MAF-2</v>
          </cell>
          <cell r="G77" t="str">
            <v>m3</v>
          </cell>
        </row>
        <row r="78">
          <cell r="C78">
            <v>441.3</v>
          </cell>
          <cell r="D78">
            <v>441</v>
          </cell>
          <cell r="F78" t="str">
            <v>Mezcla abierta en frío tipo MAF-3</v>
          </cell>
          <cell r="G78" t="str">
            <v>m3</v>
          </cell>
        </row>
        <row r="79">
          <cell r="C79">
            <v>441.4</v>
          </cell>
          <cell r="D79">
            <v>441</v>
          </cell>
          <cell r="F79" t="str">
            <v>Mezcla abierta en frío para bacheo</v>
          </cell>
          <cell r="G79" t="str">
            <v>m3</v>
          </cell>
        </row>
        <row r="80">
          <cell r="C80">
            <v>450.1</v>
          </cell>
          <cell r="D80">
            <v>450</v>
          </cell>
          <cell r="F80" t="str">
            <v>Mezcla densa en caliente tipo MDC-1</v>
          </cell>
          <cell r="G80" t="str">
            <v>m3</v>
          </cell>
        </row>
        <row r="81">
          <cell r="C81">
            <v>450.2</v>
          </cell>
          <cell r="D81">
            <v>450</v>
          </cell>
          <cell r="F81" t="str">
            <v>Mezcla densa en caliente tipo MDC-2</v>
          </cell>
          <cell r="G81" t="str">
            <v>m3</v>
          </cell>
        </row>
        <row r="82">
          <cell r="C82">
            <v>450.3</v>
          </cell>
          <cell r="D82">
            <v>450</v>
          </cell>
          <cell r="F82" t="str">
            <v>Mezcla densa en caliente tipo MDC-3</v>
          </cell>
          <cell r="G82" t="str">
            <v>m3</v>
          </cell>
        </row>
        <row r="83">
          <cell r="C83">
            <v>450.4</v>
          </cell>
          <cell r="D83">
            <v>450</v>
          </cell>
          <cell r="F83" t="str">
            <v>Mezcla densa en caliente para bacheo</v>
          </cell>
          <cell r="G83" t="str">
            <v>m3</v>
          </cell>
        </row>
        <row r="84">
          <cell r="C84">
            <v>450.5</v>
          </cell>
          <cell r="D84">
            <v>450</v>
          </cell>
          <cell r="E84" t="str">
            <v>450P</v>
          </cell>
          <cell r="F84" t="str">
            <v>Parcheo con mezcla densa en caliente tipo MDC-2</v>
          </cell>
          <cell r="G84" t="str">
            <v>m3</v>
          </cell>
          <cell r="H84" t="str">
            <v>Incluye cajeo, riego de liga, suministro y transporte del cemento asfáltico</v>
          </cell>
        </row>
        <row r="85">
          <cell r="C85">
            <v>450.6</v>
          </cell>
          <cell r="D85">
            <v>450</v>
          </cell>
          <cell r="E85" t="str">
            <v>450P-1</v>
          </cell>
          <cell r="F85" t="str">
            <v>Mezcla densa en caliente tipo MDC-2</v>
          </cell>
          <cell r="G85" t="str">
            <v>m3</v>
          </cell>
          <cell r="H85" t="str">
            <v>Incluye riego de liga, suministro y transporte del cemento asfáltico</v>
          </cell>
        </row>
        <row r="86">
          <cell r="C86">
            <v>450.7</v>
          </cell>
          <cell r="D86">
            <v>450</v>
          </cell>
          <cell r="E86" t="str">
            <v>450P-1</v>
          </cell>
          <cell r="F86" t="str">
            <v>Mezcla densa en caliente tipo MDC-1</v>
          </cell>
          <cell r="G86" t="str">
            <v>m3</v>
          </cell>
          <cell r="H86" t="str">
            <v>Incluye riego de liga, suministro y transporte del cemento asfáltico</v>
          </cell>
        </row>
        <row r="87">
          <cell r="C87">
            <v>450.8</v>
          </cell>
          <cell r="D87">
            <v>450</v>
          </cell>
          <cell r="E87" t="str">
            <v>450P-1</v>
          </cell>
          <cell r="F87" t="str">
            <v>Mezcla densa en caliente tipo MDC-3</v>
          </cell>
          <cell r="G87" t="str">
            <v>m3</v>
          </cell>
          <cell r="H87" t="str">
            <v>Incluye riego de liga, suministro y transporte del cemento asfáltico</v>
          </cell>
        </row>
        <row r="88">
          <cell r="C88">
            <v>450.9</v>
          </cell>
          <cell r="D88">
            <v>450</v>
          </cell>
          <cell r="E88" t="str">
            <v>450P-2</v>
          </cell>
          <cell r="F88" t="str">
            <v>Parcheo con fresado y mezcla densa en caliente tipo MDC-2</v>
          </cell>
          <cell r="G88" t="str">
            <v>m3</v>
          </cell>
          <cell r="H88" t="str">
            <v>Incluye cajeo, riego de liga, suministro y transporte del cemento asfáltico</v>
          </cell>
        </row>
        <row r="89">
          <cell r="C89">
            <v>450.11</v>
          </cell>
          <cell r="D89">
            <v>450</v>
          </cell>
          <cell r="E89" t="str">
            <v>450P-3</v>
          </cell>
          <cell r="F89" t="str">
            <v>Mezcla densa en caliente tipo MDC-1 para bacheo</v>
          </cell>
          <cell r="G89" t="str">
            <v>m3</v>
          </cell>
          <cell r="H89" t="str">
            <v>Incluye riego de liga, suministro y transporte del cemento asfáltico</v>
          </cell>
        </row>
        <row r="90">
          <cell r="C90">
            <v>450.12</v>
          </cell>
          <cell r="D90">
            <v>450</v>
          </cell>
          <cell r="E90" t="str">
            <v>450P-3</v>
          </cell>
          <cell r="F90" t="str">
            <v>Mezcla densa en caliente tipo MDC-1 para bacheo</v>
          </cell>
          <cell r="G90" t="str">
            <v>m3</v>
          </cell>
          <cell r="H90" t="str">
            <v>Incluye cajeo, riego de liga, suministro y transporte del cemento asfáltico</v>
          </cell>
        </row>
        <row r="91">
          <cell r="C91">
            <v>450.13</v>
          </cell>
          <cell r="D91">
            <v>450</v>
          </cell>
          <cell r="E91" t="str">
            <v>450P-3</v>
          </cell>
          <cell r="F91" t="str">
            <v>Mezcla densa en caliente tipo MDC-2 para bacheo</v>
          </cell>
          <cell r="G91" t="str">
            <v>m3</v>
          </cell>
          <cell r="H91" t="str">
            <v>Incluye cajeo, riego de liga, suministro y transporte del cemento asfáltico</v>
          </cell>
        </row>
        <row r="92">
          <cell r="C92">
            <v>450.14</v>
          </cell>
          <cell r="D92">
            <v>450</v>
          </cell>
          <cell r="E92" t="str">
            <v>450P-1</v>
          </cell>
          <cell r="F92" t="str">
            <v>Mezcla densa en caliente tipo MDC-1</v>
          </cell>
          <cell r="G92" t="str">
            <v>m3</v>
          </cell>
          <cell r="H92" t="str">
            <v>Incluye suministro y transporte del cemento asfáltico</v>
          </cell>
        </row>
        <row r="93">
          <cell r="C93">
            <v>450.15</v>
          </cell>
          <cell r="D93">
            <v>450</v>
          </cell>
          <cell r="E93" t="str">
            <v>450P-1</v>
          </cell>
          <cell r="F93" t="str">
            <v>Mezcla densa en caliente tipo MDC-2</v>
          </cell>
          <cell r="G93" t="str">
            <v>m3</v>
          </cell>
          <cell r="H93" t="str">
            <v>Incluye suministro y transporte del cemento asfáltico</v>
          </cell>
        </row>
        <row r="94">
          <cell r="C94">
            <v>450.16</v>
          </cell>
          <cell r="D94">
            <v>450</v>
          </cell>
          <cell r="E94" t="str">
            <v>450P</v>
          </cell>
          <cell r="F94" t="str">
            <v>Parcheo con mezcla densa en caliente tipo MDC-2</v>
          </cell>
          <cell r="G94" t="str">
            <v>m3</v>
          </cell>
          <cell r="H94" t="str">
            <v>Incluye estudios y diseños, cajeo, riego de liga, suministro y transporte del cemento asfáltico</v>
          </cell>
        </row>
        <row r="95">
          <cell r="C95">
            <v>450.17</v>
          </cell>
          <cell r="D95">
            <v>450</v>
          </cell>
          <cell r="E95" t="str">
            <v>450P-1</v>
          </cell>
          <cell r="F95" t="str">
            <v>Mezcla densa en caliente tipo MDC-2</v>
          </cell>
          <cell r="G95" t="str">
            <v>m3</v>
          </cell>
          <cell r="H95" t="str">
            <v>Incluye estudios y diseños, riego de liga, suministro y transporte del cemento asfáltico</v>
          </cell>
        </row>
        <row r="96">
          <cell r="C96">
            <v>450.18</v>
          </cell>
          <cell r="D96">
            <v>450</v>
          </cell>
          <cell r="E96" t="str">
            <v>450P</v>
          </cell>
          <cell r="F96" t="str">
            <v>Parcheo con mezcla densa en caliente tipo MDC-2</v>
          </cell>
          <cell r="G96" t="str">
            <v>m3</v>
          </cell>
          <cell r="H96" t="str">
            <v>Incluye riego de liga, suministro y transporte del cemento asfáltico</v>
          </cell>
        </row>
        <row r="97">
          <cell r="C97">
            <v>450.19</v>
          </cell>
          <cell r="D97">
            <v>450</v>
          </cell>
          <cell r="E97" t="str">
            <v>450P-3</v>
          </cell>
          <cell r="F97" t="str">
            <v>Mezcla densa en caliente tipo MDC-2 para bacheo</v>
          </cell>
          <cell r="G97" t="str">
            <v>m3</v>
          </cell>
          <cell r="H97" t="str">
            <v>Incluye riego de liga, suministro y transporte del cemento asfáltico</v>
          </cell>
        </row>
        <row r="98">
          <cell r="C98">
            <v>450.21</v>
          </cell>
          <cell r="D98">
            <v>450</v>
          </cell>
          <cell r="E98" t="str">
            <v>450P-1</v>
          </cell>
          <cell r="F98" t="str">
            <v>Mezcla densa en caliente tipo MDC-3</v>
          </cell>
          <cell r="G98" t="str">
            <v>m3</v>
          </cell>
          <cell r="H98" t="str">
            <v>Incluye estudios y diseños, riego de liga, suministro y transporte del cemento asfáltico</v>
          </cell>
        </row>
        <row r="99">
          <cell r="C99">
            <v>450.22</v>
          </cell>
          <cell r="D99">
            <v>450</v>
          </cell>
          <cell r="E99" t="str">
            <v>450P</v>
          </cell>
          <cell r="F99" t="str">
            <v>Parcheo con mezcla densa en caliente tipo MDC-3</v>
          </cell>
          <cell r="G99" t="str">
            <v>m3</v>
          </cell>
          <cell r="H99" t="str">
            <v>Incluye estudios y diseños, cajeo, riego de liga, suministro y transporte del cemento asfáltico</v>
          </cell>
        </row>
        <row r="100">
          <cell r="C100">
            <v>450.23</v>
          </cell>
          <cell r="D100">
            <v>450</v>
          </cell>
          <cell r="E100" t="str">
            <v>450P-1</v>
          </cell>
          <cell r="F100" t="str">
            <v>Mezcla densa en caliente tipo MDC-1</v>
          </cell>
          <cell r="G100" t="str">
            <v>m3</v>
          </cell>
          <cell r="H100" t="str">
            <v>Incluye estudios y diseños y suministro y transporte del cemento asfáltico</v>
          </cell>
        </row>
        <row r="101">
          <cell r="C101">
            <v>450.24</v>
          </cell>
          <cell r="D101">
            <v>450</v>
          </cell>
          <cell r="E101" t="str">
            <v>450P-1</v>
          </cell>
          <cell r="F101" t="str">
            <v>Mezcla densa en caliente tipo MDC-2</v>
          </cell>
          <cell r="G101" t="str">
            <v>m3</v>
          </cell>
          <cell r="H101" t="str">
            <v>Incluye estudios y diseños y suministro y transporte del cemento asfáltico</v>
          </cell>
        </row>
        <row r="102">
          <cell r="C102">
            <v>450.25</v>
          </cell>
          <cell r="D102">
            <v>450</v>
          </cell>
          <cell r="E102" t="str">
            <v>450P</v>
          </cell>
          <cell r="F102" t="str">
            <v>Parcheo con mezcla densa en caliente tipo MDC-2</v>
          </cell>
          <cell r="G102" t="str">
            <v>m3</v>
          </cell>
          <cell r="H102" t="str">
            <v>Incluye estudios y diseños, riego de liga, suministro y transporte del cemento asfáltico</v>
          </cell>
        </row>
        <row r="103">
          <cell r="C103">
            <v>450.26</v>
          </cell>
          <cell r="D103">
            <v>450</v>
          </cell>
          <cell r="E103" t="str">
            <v>450P-3</v>
          </cell>
          <cell r="F103" t="str">
            <v>Mezcla densa en caliente tipo MDC-2 para bacheo</v>
          </cell>
          <cell r="G103" t="str">
            <v>m3</v>
          </cell>
          <cell r="H103" t="str">
            <v>Incluye estudios y diseños, suministro y transporte del cemento asfáltico</v>
          </cell>
        </row>
        <row r="104">
          <cell r="C104">
            <v>450.27</v>
          </cell>
          <cell r="D104">
            <v>450</v>
          </cell>
          <cell r="E104" t="str">
            <v>450P-1</v>
          </cell>
          <cell r="F104" t="str">
            <v>Mezcla densa en caliente tipo MDC-1</v>
          </cell>
          <cell r="G104" t="str">
            <v>m3</v>
          </cell>
          <cell r="H104" t="str">
            <v>Incluye estudios y diseños, riego de liga, suministro y transporte del cemento asfáltico</v>
          </cell>
        </row>
        <row r="105">
          <cell r="C105">
            <v>451.1</v>
          </cell>
          <cell r="D105">
            <v>451</v>
          </cell>
          <cell r="F105" t="str">
            <v>Mezcla abierta en caliente tipo MAC-1</v>
          </cell>
          <cell r="G105" t="str">
            <v>m3</v>
          </cell>
        </row>
        <row r="106">
          <cell r="C106">
            <v>451.2</v>
          </cell>
          <cell r="D106">
            <v>451</v>
          </cell>
          <cell r="F106" t="str">
            <v>Mezcla abierta en caliente tipo MAC-2</v>
          </cell>
          <cell r="G106" t="str">
            <v>m3</v>
          </cell>
        </row>
        <row r="107">
          <cell r="C107">
            <v>451.3</v>
          </cell>
          <cell r="D107">
            <v>451</v>
          </cell>
          <cell r="F107" t="str">
            <v>Mezcla abierta en caliente tipo MAC-3</v>
          </cell>
          <cell r="G107" t="str">
            <v>m3</v>
          </cell>
        </row>
        <row r="108">
          <cell r="C108">
            <v>451.4</v>
          </cell>
          <cell r="D108">
            <v>451</v>
          </cell>
          <cell r="E108" t="str">
            <v>451P</v>
          </cell>
          <cell r="F108" t="str">
            <v>Mezcla abierta en caliente tipo MAC-3</v>
          </cell>
          <cell r="G108" t="str">
            <v>m3</v>
          </cell>
          <cell r="H108" t="str">
            <v>Incluye suministro y transporte del cemento asfáltico</v>
          </cell>
        </row>
        <row r="109">
          <cell r="C109">
            <v>460</v>
          </cell>
          <cell r="D109">
            <v>460</v>
          </cell>
          <cell r="F109" t="str">
            <v>Fresado de pavimento asfáltico</v>
          </cell>
          <cell r="G109" t="str">
            <v>m2</v>
          </cell>
        </row>
        <row r="110">
          <cell r="C110">
            <v>460.1</v>
          </cell>
          <cell r="D110">
            <v>460</v>
          </cell>
          <cell r="E110" t="str">
            <v>460P</v>
          </cell>
          <cell r="F110" t="str">
            <v>Fresado de pavimento asfáltico</v>
          </cell>
          <cell r="G110" t="str">
            <v>m³</v>
          </cell>
          <cell r="H110" t="str">
            <v>La unidad de medida es el metro cúbico</v>
          </cell>
        </row>
        <row r="111">
          <cell r="C111">
            <v>461</v>
          </cell>
          <cell r="D111">
            <v>461</v>
          </cell>
          <cell r="F111" t="str">
            <v>Pavimento asfáltico reciclado en frío</v>
          </cell>
          <cell r="G111" t="str">
            <v>m3</v>
          </cell>
          <cell r="H111" t="str">
            <v>No incluye suministro y almacenamiento del cemento asfáltico o la emulsión.</v>
          </cell>
        </row>
        <row r="112">
          <cell r="C112">
            <v>461.1</v>
          </cell>
          <cell r="D112">
            <v>461</v>
          </cell>
          <cell r="E112" t="str">
            <v>461P</v>
          </cell>
          <cell r="F112" t="str">
            <v>Pavimento asfáltico reciclado en frío</v>
          </cell>
          <cell r="G112" t="str">
            <v>m3</v>
          </cell>
          <cell r="H112" t="str">
            <v>Incluye el cemento asfáltico o la emulsión asfáltica</v>
          </cell>
        </row>
        <row r="113">
          <cell r="C113">
            <v>461.2</v>
          </cell>
          <cell r="D113">
            <v>461</v>
          </cell>
          <cell r="E113" t="str">
            <v>461P-1</v>
          </cell>
          <cell r="F113" t="str">
            <v>Pavimento asfáltico reciclado en frío</v>
          </cell>
          <cell r="G113" t="str">
            <v>m3</v>
          </cell>
          <cell r="H113" t="str">
            <v>Incluye estudios y diseños</v>
          </cell>
        </row>
        <row r="114">
          <cell r="C114">
            <v>461.3</v>
          </cell>
          <cell r="D114">
            <v>461</v>
          </cell>
          <cell r="E114" t="str">
            <v>461P-1</v>
          </cell>
          <cell r="F114" t="str">
            <v>Pavimento asfáltico reciclado en frío</v>
          </cell>
          <cell r="G114" t="str">
            <v>m3</v>
          </cell>
          <cell r="H114" t="str">
            <v>Incluye estudios y diseños y el cemento asfáltico o la emulsión.</v>
          </cell>
        </row>
        <row r="115">
          <cell r="C115">
            <v>462.1</v>
          </cell>
          <cell r="D115">
            <v>462</v>
          </cell>
          <cell r="F115" t="str">
            <v>Pavimento asfáltico reciclado en caliente tipo MDC-1</v>
          </cell>
          <cell r="G115" t="str">
            <v>m3</v>
          </cell>
          <cell r="H115" t="str">
            <v>No incluye suministro y almacenamiento del cemento asfáltico o la emulsión. Tampoco el agente rejuvenecedor</v>
          </cell>
        </row>
        <row r="116">
          <cell r="C116">
            <v>462.2</v>
          </cell>
          <cell r="D116">
            <v>462</v>
          </cell>
          <cell r="F116" t="str">
            <v>Pavimento asfáltico reciclado en caliente tipo MDC-2</v>
          </cell>
          <cell r="G116" t="str">
            <v>m3</v>
          </cell>
        </row>
        <row r="117">
          <cell r="C117">
            <v>462.3</v>
          </cell>
          <cell r="D117">
            <v>462</v>
          </cell>
          <cell r="F117" t="str">
            <v>Pavimento asfáltico reciclado en caliente tipo MDC-3</v>
          </cell>
          <cell r="G117" t="str">
            <v>m3</v>
          </cell>
        </row>
        <row r="118">
          <cell r="C118">
            <v>462.4</v>
          </cell>
          <cell r="D118">
            <v>462</v>
          </cell>
          <cell r="F118" t="str">
            <v>Pavimento asfáltico reciclado en caliente para bacheo</v>
          </cell>
          <cell r="G118" t="str">
            <v>m3</v>
          </cell>
        </row>
        <row r="119">
          <cell r="C119">
            <v>470</v>
          </cell>
          <cell r="E119" t="str">
            <v>470P</v>
          </cell>
          <cell r="F119" t="str">
            <v>Asfalto Natural (Asfaltita)</v>
          </cell>
          <cell r="G119" t="str">
            <v>m3</v>
          </cell>
        </row>
        <row r="120">
          <cell r="C120">
            <v>500</v>
          </cell>
          <cell r="D120">
            <v>500</v>
          </cell>
          <cell r="F120" t="str">
            <v>Pavimento de concreto hidráulico</v>
          </cell>
          <cell r="G120" t="str">
            <v>m3</v>
          </cell>
          <cell r="H120" t="str">
            <v>No incluye la preparación de la superficie existente</v>
          </cell>
        </row>
        <row r="121">
          <cell r="C121">
            <v>501</v>
          </cell>
          <cell r="E121" t="str">
            <v>501P</v>
          </cell>
          <cell r="F121" t="str">
            <v>Corte en losas de pavimento rígido</v>
          </cell>
          <cell r="G121" t="str">
            <v>ml</v>
          </cell>
        </row>
        <row r="122">
          <cell r="C122">
            <v>510</v>
          </cell>
          <cell r="D122">
            <v>510</v>
          </cell>
          <cell r="F122" t="str">
            <v>Pavimento de adoquines de concreto</v>
          </cell>
          <cell r="G122" t="str">
            <v>m2</v>
          </cell>
          <cell r="H122" t="str">
            <v>No incluye la preparación de la superficie existente. Tampoco las obras de confinamiento del pavimento.</v>
          </cell>
        </row>
        <row r="123">
          <cell r="C123">
            <v>510.1</v>
          </cell>
          <cell r="D123">
            <v>510</v>
          </cell>
          <cell r="E123" t="str">
            <v>510P</v>
          </cell>
          <cell r="F123" t="str">
            <v>Andenes en adoquín peatonal</v>
          </cell>
          <cell r="G123" t="str">
            <v>m2</v>
          </cell>
        </row>
        <row r="124">
          <cell r="C124">
            <v>510.2</v>
          </cell>
          <cell r="D124">
            <v>510</v>
          </cell>
          <cell r="E124" t="str">
            <v>510P</v>
          </cell>
          <cell r="F124" t="str">
            <v>Andenes en adoquín estructural vehicular Tipo 1</v>
          </cell>
          <cell r="G124" t="str">
            <v>m2</v>
          </cell>
        </row>
        <row r="125">
          <cell r="C125">
            <v>510.3</v>
          </cell>
          <cell r="D125">
            <v>510</v>
          </cell>
          <cell r="E125" t="str">
            <v>510P</v>
          </cell>
          <cell r="F125" t="str">
            <v>Andenes en adoquín estructural vehicular Tipo 2</v>
          </cell>
          <cell r="G125" t="str">
            <v>m2</v>
          </cell>
        </row>
        <row r="126">
          <cell r="C126">
            <v>600.1</v>
          </cell>
          <cell r="D126">
            <v>600</v>
          </cell>
          <cell r="F126" t="str">
            <v>Excavaciones varias sin clasificar</v>
          </cell>
          <cell r="G126" t="str">
            <v>m3</v>
          </cell>
        </row>
        <row r="127">
          <cell r="C127">
            <v>600.20000000000005</v>
          </cell>
          <cell r="D127">
            <v>600</v>
          </cell>
          <cell r="F127" t="str">
            <v>Excavaciones varias en roca en seco</v>
          </cell>
          <cell r="G127" t="str">
            <v>m3</v>
          </cell>
        </row>
        <row r="128">
          <cell r="C128">
            <v>600.29999999999995</v>
          </cell>
          <cell r="D128">
            <v>600</v>
          </cell>
          <cell r="F128" t="str">
            <v>Excavaciones varias en roca bajo agua</v>
          </cell>
          <cell r="G128" t="str">
            <v>m3</v>
          </cell>
        </row>
        <row r="129">
          <cell r="C129">
            <v>600.4</v>
          </cell>
          <cell r="D129">
            <v>600</v>
          </cell>
          <cell r="F129" t="str">
            <v>Excavaciones varias en material común en seco</v>
          </cell>
          <cell r="G129" t="str">
            <v>m3</v>
          </cell>
        </row>
        <row r="130">
          <cell r="C130">
            <v>600.5</v>
          </cell>
          <cell r="D130">
            <v>600</v>
          </cell>
          <cell r="F130" t="str">
            <v>Excavaciones varias en material común bajo agua</v>
          </cell>
          <cell r="G130" t="str">
            <v>m3</v>
          </cell>
        </row>
        <row r="131">
          <cell r="C131">
            <v>600.6</v>
          </cell>
          <cell r="D131">
            <v>600</v>
          </cell>
          <cell r="E131" t="str">
            <v>600P</v>
          </cell>
          <cell r="F131" t="str">
            <v>Excavaciones varias sin clasificar</v>
          </cell>
          <cell r="G131" t="str">
            <v>m3</v>
          </cell>
          <cell r="H131" t="str">
            <v>Tiene en cuenta el programa PICO y PALA</v>
          </cell>
        </row>
        <row r="132">
          <cell r="C132">
            <v>600.70000000000005</v>
          </cell>
          <cell r="D132">
            <v>600</v>
          </cell>
          <cell r="E132" t="str">
            <v>600P</v>
          </cell>
          <cell r="F132" t="str">
            <v>Excavaciones varias en material común en seco</v>
          </cell>
          <cell r="G132" t="str">
            <v>m3</v>
          </cell>
          <cell r="H132" t="str">
            <v>Tiene en cuenta el programa PICO y PALA</v>
          </cell>
        </row>
        <row r="133">
          <cell r="C133">
            <v>600.79999999999995</v>
          </cell>
          <cell r="D133">
            <v>600</v>
          </cell>
          <cell r="E133" t="str">
            <v>600P</v>
          </cell>
          <cell r="F133" t="str">
            <v>Excavaciones varias en material común bajo agua</v>
          </cell>
          <cell r="G133" t="str">
            <v>m3</v>
          </cell>
          <cell r="H133" t="str">
            <v>Tiene en cuenta el programa PICO y PALA</v>
          </cell>
        </row>
        <row r="134">
          <cell r="C134">
            <v>600.9</v>
          </cell>
          <cell r="D134">
            <v>600</v>
          </cell>
          <cell r="E134" t="str">
            <v>600P</v>
          </cell>
          <cell r="F134" t="str">
            <v>Excavaciones varias en roca bajo agua</v>
          </cell>
          <cell r="G134" t="str">
            <v>m³</v>
          </cell>
          <cell r="H134" t="str">
            <v>Tiene en cuenta el programa PICO y PALA</v>
          </cell>
        </row>
        <row r="135">
          <cell r="C135">
            <v>601.1</v>
          </cell>
          <cell r="D135">
            <v>601</v>
          </cell>
          <cell r="F135" t="str">
            <v>Excavaciones varias en roca en seco</v>
          </cell>
          <cell r="G135" t="str">
            <v>m3</v>
          </cell>
        </row>
        <row r="136">
          <cell r="C136">
            <v>601.20000000000005</v>
          </cell>
          <cell r="D136">
            <v>601</v>
          </cell>
          <cell r="F136" t="str">
            <v>Excavaciones varias en roca bajo agua</v>
          </cell>
          <cell r="G136" t="str">
            <v>m3</v>
          </cell>
        </row>
        <row r="137">
          <cell r="C137">
            <v>601.29999999999995</v>
          </cell>
          <cell r="D137">
            <v>601</v>
          </cell>
          <cell r="F137" t="str">
            <v>Excavaciones varias en material común en seco</v>
          </cell>
          <cell r="G137" t="str">
            <v>m3</v>
          </cell>
        </row>
        <row r="138">
          <cell r="C138">
            <v>601.4</v>
          </cell>
          <cell r="D138">
            <v>601</v>
          </cell>
          <cell r="F138" t="str">
            <v>Excavaciones varias en material común bajo agua</v>
          </cell>
          <cell r="G138" t="str">
            <v>m3</v>
          </cell>
        </row>
        <row r="139">
          <cell r="C139">
            <v>610.1</v>
          </cell>
          <cell r="D139">
            <v>610</v>
          </cell>
          <cell r="F139" t="str">
            <v>Rellenos para estructuras</v>
          </cell>
          <cell r="G139" t="str">
            <v>m3</v>
          </cell>
          <cell r="H139" t="str">
            <v>No incluye la preparación de la superficie sobre la que irá el relleno.</v>
          </cell>
        </row>
        <row r="140">
          <cell r="C140">
            <v>610.20000000000005</v>
          </cell>
          <cell r="D140">
            <v>610</v>
          </cell>
          <cell r="F140" t="str">
            <v>Material filtrante</v>
          </cell>
          <cell r="G140" t="str">
            <v>m3</v>
          </cell>
        </row>
        <row r="141">
          <cell r="C141">
            <v>612</v>
          </cell>
          <cell r="E141" t="str">
            <v>612P</v>
          </cell>
          <cell r="F141" t="str">
            <v>Geobloques</v>
          </cell>
          <cell r="G141" t="str">
            <v>m3</v>
          </cell>
        </row>
        <row r="142">
          <cell r="C142">
            <v>620.1</v>
          </cell>
          <cell r="D142">
            <v>620</v>
          </cell>
          <cell r="F142" t="str">
            <v>Pilotes prefabricados de concreto</v>
          </cell>
          <cell r="G142" t="str">
            <v>ml</v>
          </cell>
        </row>
        <row r="143">
          <cell r="C143">
            <v>620.20000000000005</v>
          </cell>
          <cell r="D143">
            <v>620</v>
          </cell>
          <cell r="F143" t="str">
            <v>Extensión de pilotes</v>
          </cell>
          <cell r="G143" t="str">
            <v>ml</v>
          </cell>
        </row>
        <row r="144">
          <cell r="C144">
            <v>620.29999999999995</v>
          </cell>
          <cell r="D144">
            <v>620</v>
          </cell>
          <cell r="F144" t="str">
            <v>Prueba de carga</v>
          </cell>
          <cell r="G144" t="str">
            <v>Un</v>
          </cell>
        </row>
        <row r="145">
          <cell r="C145">
            <v>621.1</v>
          </cell>
          <cell r="D145">
            <v>621</v>
          </cell>
          <cell r="F145" t="str">
            <v>Pilote de concreto fundido in-situ de diámetro____</v>
          </cell>
          <cell r="G145" t="str">
            <v>ml</v>
          </cell>
        </row>
        <row r="146">
          <cell r="C146">
            <v>621.20000000000005</v>
          </cell>
          <cell r="D146">
            <v>621</v>
          </cell>
          <cell r="F146" t="str">
            <v>Base acampanada</v>
          </cell>
          <cell r="G146" t="str">
            <v>m3</v>
          </cell>
        </row>
        <row r="147">
          <cell r="C147">
            <v>621.29999999999995</v>
          </cell>
          <cell r="D147">
            <v>621</v>
          </cell>
          <cell r="F147" t="str">
            <v>Pilote de prueba de diámetro ____</v>
          </cell>
          <cell r="G147" t="str">
            <v>ml</v>
          </cell>
        </row>
        <row r="148">
          <cell r="C148">
            <v>621.4</v>
          </cell>
          <cell r="D148">
            <v>621</v>
          </cell>
          <cell r="F148" t="str">
            <v>Base acampanada de prueba</v>
          </cell>
          <cell r="G148" t="str">
            <v>m3</v>
          </cell>
        </row>
        <row r="149">
          <cell r="C149">
            <v>621.5</v>
          </cell>
          <cell r="D149">
            <v>621</v>
          </cell>
          <cell r="F149" t="str">
            <v>Camisa permanente de diámetro exterior ____</v>
          </cell>
          <cell r="G149" t="str">
            <v>ml</v>
          </cell>
        </row>
        <row r="150">
          <cell r="C150">
            <v>621.6</v>
          </cell>
          <cell r="D150">
            <v>621</v>
          </cell>
          <cell r="F150" t="str">
            <v>Prueba de carga</v>
          </cell>
          <cell r="G150" t="str">
            <v>Un</v>
          </cell>
        </row>
        <row r="151">
          <cell r="C151">
            <v>622.1</v>
          </cell>
          <cell r="D151">
            <v>622</v>
          </cell>
          <cell r="F151" t="str">
            <v>Tablestacado de madera</v>
          </cell>
          <cell r="G151" t="str">
            <v>m2</v>
          </cell>
        </row>
        <row r="152">
          <cell r="C152">
            <v>622.20000000000005</v>
          </cell>
          <cell r="D152">
            <v>622</v>
          </cell>
          <cell r="F152" t="str">
            <v>Tablestacado metálico</v>
          </cell>
          <cell r="G152" t="str">
            <v>m2</v>
          </cell>
        </row>
        <row r="153">
          <cell r="C153">
            <v>622.29999999999995</v>
          </cell>
          <cell r="D153">
            <v>622</v>
          </cell>
          <cell r="F153" t="str">
            <v>Tablestacado de concreto reforzado</v>
          </cell>
          <cell r="G153" t="str">
            <v>m2</v>
          </cell>
        </row>
        <row r="154">
          <cell r="C154">
            <v>622.4</v>
          </cell>
          <cell r="D154">
            <v>622</v>
          </cell>
          <cell r="F154" t="str">
            <v>Tablestacado de concreto preesforzado</v>
          </cell>
          <cell r="G154" t="str">
            <v>m2</v>
          </cell>
        </row>
        <row r="155">
          <cell r="C155">
            <v>622.5</v>
          </cell>
          <cell r="D155">
            <v>622</v>
          </cell>
          <cell r="F155" t="str">
            <v>Corte del extremo superior del elemento</v>
          </cell>
          <cell r="G155" t="str">
            <v>ml</v>
          </cell>
        </row>
        <row r="156">
          <cell r="C156">
            <v>622.6</v>
          </cell>
          <cell r="D156">
            <v>622</v>
          </cell>
          <cell r="E156" t="str">
            <v>622P</v>
          </cell>
          <cell r="F156" t="str">
            <v>Tablestacado metálico</v>
          </cell>
          <cell r="G156" t="str">
            <v>ml</v>
          </cell>
          <cell r="H156" t="str">
            <v>La unidad de medida es el metro lineal</v>
          </cell>
        </row>
        <row r="157">
          <cell r="C157">
            <v>623.1</v>
          </cell>
          <cell r="E157" t="str">
            <v>623P</v>
          </cell>
          <cell r="F157" t="str">
            <v>Suministro e hincamiento de rieles</v>
          </cell>
          <cell r="G157" t="str">
            <v>ml</v>
          </cell>
        </row>
        <row r="158">
          <cell r="C158">
            <v>623.20000000000005</v>
          </cell>
          <cell r="E158" t="str">
            <v>623P</v>
          </cell>
          <cell r="F158" t="str">
            <v>Suministro e instalación de rieles</v>
          </cell>
          <cell r="G158" t="str">
            <v>ml</v>
          </cell>
        </row>
        <row r="159">
          <cell r="C159">
            <v>630.1</v>
          </cell>
          <cell r="D159">
            <v>630</v>
          </cell>
          <cell r="F159" t="str">
            <v>Concreto Clase A</v>
          </cell>
          <cell r="G159" t="str">
            <v>m3</v>
          </cell>
        </row>
        <row r="160">
          <cell r="C160">
            <v>630.20000000000005</v>
          </cell>
          <cell r="D160">
            <v>630</v>
          </cell>
          <cell r="F160" t="str">
            <v>Concreto Clase B</v>
          </cell>
          <cell r="G160" t="str">
            <v>m3</v>
          </cell>
        </row>
        <row r="161">
          <cell r="C161">
            <v>630.29999999999995</v>
          </cell>
          <cell r="D161">
            <v>630</v>
          </cell>
          <cell r="F161" t="str">
            <v>Concreto Clase C</v>
          </cell>
          <cell r="G161" t="str">
            <v>m3</v>
          </cell>
        </row>
        <row r="162">
          <cell r="C162">
            <v>630.4</v>
          </cell>
          <cell r="D162">
            <v>630</v>
          </cell>
          <cell r="F162" t="str">
            <v>Concreto Clase D</v>
          </cell>
          <cell r="G162" t="str">
            <v>m3</v>
          </cell>
        </row>
        <row r="163">
          <cell r="C163">
            <v>630.5</v>
          </cell>
          <cell r="D163">
            <v>630</v>
          </cell>
          <cell r="F163" t="str">
            <v>Concreto Clase E</v>
          </cell>
          <cell r="G163" t="str">
            <v>m3</v>
          </cell>
        </row>
        <row r="164">
          <cell r="C164">
            <v>630.6</v>
          </cell>
          <cell r="D164">
            <v>630</v>
          </cell>
          <cell r="F164" t="str">
            <v>Concreto Clase F</v>
          </cell>
          <cell r="G164" t="str">
            <v>m3</v>
          </cell>
        </row>
        <row r="165">
          <cell r="C165">
            <v>630.70000000000005</v>
          </cell>
          <cell r="D165">
            <v>630</v>
          </cell>
          <cell r="F165" t="str">
            <v>Concreto Clase G</v>
          </cell>
          <cell r="G165" t="str">
            <v>m3</v>
          </cell>
        </row>
        <row r="166">
          <cell r="C166">
            <v>630.79999999999995</v>
          </cell>
          <cell r="D166">
            <v>630</v>
          </cell>
          <cell r="E166" t="str">
            <v>630P</v>
          </cell>
          <cell r="F166" t="str">
            <v>Concreto Clase A con aditivo</v>
          </cell>
          <cell r="G166" t="str">
            <v>m3</v>
          </cell>
        </row>
        <row r="167">
          <cell r="C167">
            <v>630.9</v>
          </cell>
          <cell r="D167">
            <v>630</v>
          </cell>
          <cell r="E167" t="str">
            <v>630P</v>
          </cell>
          <cell r="F167" t="str">
            <v>Concreto Clase D con aditivo</v>
          </cell>
          <cell r="G167" t="str">
            <v>m3</v>
          </cell>
        </row>
        <row r="168">
          <cell r="C168">
            <v>630.1</v>
          </cell>
          <cell r="D168">
            <v>630</v>
          </cell>
          <cell r="E168" t="str">
            <v>630P-1</v>
          </cell>
          <cell r="F168" t="str">
            <v>Realce de cabezotes de alcantarillas</v>
          </cell>
          <cell r="G168" t="str">
            <v>m3</v>
          </cell>
        </row>
        <row r="169">
          <cell r="C169">
            <v>630.11</v>
          </cell>
          <cell r="D169">
            <v>630</v>
          </cell>
          <cell r="E169" t="str">
            <v>630P-2</v>
          </cell>
          <cell r="F169" t="str">
            <v>Realce de bordillo de cunetas</v>
          </cell>
          <cell r="G169" t="str">
            <v>ml</v>
          </cell>
        </row>
        <row r="170">
          <cell r="C170">
            <v>630.12</v>
          </cell>
          <cell r="D170">
            <v>630</v>
          </cell>
          <cell r="E170" t="str">
            <v>630P-3</v>
          </cell>
          <cell r="F170" t="str">
            <v>Concreto Clase G para cimientos</v>
          </cell>
          <cell r="G170" t="str">
            <v>m3</v>
          </cell>
        </row>
        <row r="171">
          <cell r="C171">
            <v>630.13</v>
          </cell>
          <cell r="D171">
            <v>630</v>
          </cell>
          <cell r="E171" t="str">
            <v>630P-3</v>
          </cell>
          <cell r="F171" t="str">
            <v>Concreto Clase G para elevaciones</v>
          </cell>
          <cell r="G171" t="str">
            <v>m3</v>
          </cell>
        </row>
        <row r="172">
          <cell r="C172">
            <v>630.14</v>
          </cell>
          <cell r="D172">
            <v>630</v>
          </cell>
          <cell r="E172" t="str">
            <v>630P-4</v>
          </cell>
          <cell r="F172" t="str">
            <v>Recubrimiento con malla y mortero 1:4, e=5cm</v>
          </cell>
          <cell r="G172" t="str">
            <v>m2</v>
          </cell>
        </row>
        <row r="173">
          <cell r="C173">
            <v>632</v>
          </cell>
          <cell r="D173">
            <v>632</v>
          </cell>
          <cell r="F173" t="str">
            <v>Baranda de concreto</v>
          </cell>
          <cell r="G173" t="str">
            <v>ml</v>
          </cell>
          <cell r="H173" t="str">
            <v>No incluye el acero de refuerzo</v>
          </cell>
        </row>
        <row r="174">
          <cell r="C174">
            <v>632.1</v>
          </cell>
          <cell r="E174" t="str">
            <v>632P</v>
          </cell>
          <cell r="F174" t="str">
            <v>Baranda metálica tubular</v>
          </cell>
          <cell r="G174" t="str">
            <v>ml</v>
          </cell>
        </row>
        <row r="175">
          <cell r="C175">
            <v>640.1</v>
          </cell>
          <cell r="D175">
            <v>640</v>
          </cell>
          <cell r="F175" t="str">
            <v>Acero de refuerzo Grado 37</v>
          </cell>
          <cell r="G175" t="str">
            <v>Kg</v>
          </cell>
        </row>
        <row r="176">
          <cell r="C176">
            <v>640.20000000000005</v>
          </cell>
          <cell r="D176">
            <v>640</v>
          </cell>
          <cell r="F176" t="str">
            <v>Acero de refuerzo Grado 40</v>
          </cell>
          <cell r="G176" t="str">
            <v>Kg</v>
          </cell>
        </row>
        <row r="177">
          <cell r="C177">
            <v>640.29999999999995</v>
          </cell>
          <cell r="D177">
            <v>640</v>
          </cell>
          <cell r="F177" t="str">
            <v>Acero de refuerzo Grado 60</v>
          </cell>
          <cell r="G177" t="str">
            <v>Kg</v>
          </cell>
        </row>
        <row r="178">
          <cell r="C178">
            <v>641</v>
          </cell>
          <cell r="D178">
            <v>641</v>
          </cell>
          <cell r="F178" t="str">
            <v>Acero de preesfuerzo</v>
          </cell>
          <cell r="G178" t="str">
            <v>t-m</v>
          </cell>
        </row>
        <row r="179">
          <cell r="C179">
            <v>642.1</v>
          </cell>
          <cell r="D179">
            <v>642</v>
          </cell>
          <cell r="F179" t="str">
            <v>Apoyo elastomérico</v>
          </cell>
          <cell r="G179" t="str">
            <v>Un</v>
          </cell>
        </row>
        <row r="180">
          <cell r="C180">
            <v>642.20000000000005</v>
          </cell>
          <cell r="D180">
            <v>642</v>
          </cell>
          <cell r="F180" t="str">
            <v>Sello para juntas de puentes</v>
          </cell>
          <cell r="G180" t="str">
            <v>ml</v>
          </cell>
        </row>
        <row r="181">
          <cell r="C181">
            <v>643</v>
          </cell>
          <cell r="E181" t="str">
            <v>643P</v>
          </cell>
          <cell r="F181" t="str">
            <v>Suministro e instalación de juntas de dilatación</v>
          </cell>
          <cell r="G181" t="str">
            <v>ml</v>
          </cell>
        </row>
        <row r="182">
          <cell r="C182">
            <v>644</v>
          </cell>
          <cell r="E182" t="str">
            <v>644P</v>
          </cell>
          <cell r="F182" t="str">
            <v>Suministro e instalación de sellos para juntas de puentes</v>
          </cell>
          <cell r="G182" t="str">
            <v>ml</v>
          </cell>
        </row>
        <row r="183">
          <cell r="C183">
            <v>645</v>
          </cell>
          <cell r="E183" t="str">
            <v>645P</v>
          </cell>
          <cell r="F183" t="str">
            <v>Rejilla en varilla (2.0m x 2.52 m), D=1".</v>
          </cell>
          <cell r="G183" t="str">
            <v>Un</v>
          </cell>
        </row>
        <row r="184">
          <cell r="C184">
            <v>646</v>
          </cell>
          <cell r="E184" t="str">
            <v>646P</v>
          </cell>
          <cell r="F184" t="str">
            <v>Anclajes o Tiebacks</v>
          </cell>
          <cell r="G184" t="str">
            <v>ml</v>
          </cell>
        </row>
        <row r="185">
          <cell r="C185">
            <v>650.1</v>
          </cell>
          <cell r="D185">
            <v>650</v>
          </cell>
          <cell r="F185" t="str">
            <v>Diseño y fabricación de estructura metálica</v>
          </cell>
          <cell r="G185" t="str">
            <v>Kg</v>
          </cell>
        </row>
        <row r="186">
          <cell r="C186">
            <v>650.20000000000005</v>
          </cell>
          <cell r="D186">
            <v>650</v>
          </cell>
          <cell r="F186" t="str">
            <v>Fabricación de la estructura metálica</v>
          </cell>
          <cell r="G186" t="str">
            <v>Kg</v>
          </cell>
        </row>
        <row r="187">
          <cell r="C187">
            <v>650.29999999999995</v>
          </cell>
          <cell r="D187">
            <v>650</v>
          </cell>
          <cell r="F187" t="str">
            <v>Transporte de estructura metálica</v>
          </cell>
          <cell r="G187" t="str">
            <v>Kg</v>
          </cell>
        </row>
        <row r="188">
          <cell r="C188">
            <v>650.4</v>
          </cell>
          <cell r="D188">
            <v>650</v>
          </cell>
          <cell r="F188" t="str">
            <v>Montaje y pintura de estructura metálica</v>
          </cell>
          <cell r="G188" t="str">
            <v>Kg</v>
          </cell>
        </row>
        <row r="189">
          <cell r="C189">
            <v>660.1</v>
          </cell>
          <cell r="D189">
            <v>660</v>
          </cell>
          <cell r="F189" t="str">
            <v>Tubería de concreto simple de diámetro 450 mm</v>
          </cell>
          <cell r="G189" t="str">
            <v>ml</v>
          </cell>
        </row>
        <row r="190">
          <cell r="C190">
            <v>660.2</v>
          </cell>
          <cell r="D190">
            <v>660</v>
          </cell>
          <cell r="F190" t="str">
            <v>Tubería de concreto simple de diámetro 600 mm</v>
          </cell>
          <cell r="G190" t="str">
            <v>ml</v>
          </cell>
        </row>
        <row r="191">
          <cell r="C191">
            <v>660.3</v>
          </cell>
          <cell r="D191">
            <v>660</v>
          </cell>
          <cell r="F191" t="str">
            <v>Tubería de concreto simple de diámetro 750 mm</v>
          </cell>
          <cell r="G191" t="str">
            <v>ml</v>
          </cell>
        </row>
        <row r="192">
          <cell r="C192">
            <v>660.4</v>
          </cell>
          <cell r="E192" t="str">
            <v>660P</v>
          </cell>
          <cell r="F192" t="str">
            <v>Tubería perforada de gres de 6 pulgadas de diámetro</v>
          </cell>
          <cell r="G192" t="str">
            <v>ml</v>
          </cell>
        </row>
        <row r="193">
          <cell r="C193">
            <v>661</v>
          </cell>
          <cell r="D193">
            <v>661</v>
          </cell>
          <cell r="F193" t="str">
            <v>Tubería de concreto reforzado de 900 mm diámetro interior</v>
          </cell>
          <cell r="G193" t="str">
            <v>ml</v>
          </cell>
        </row>
        <row r="194">
          <cell r="C194">
            <v>662.1</v>
          </cell>
          <cell r="D194">
            <v>662</v>
          </cell>
          <cell r="F194" t="str">
            <v>Tubería corrugada de acero galvanizado de lámina calibre __ y diámetro __ mm</v>
          </cell>
          <cell r="G194" t="str">
            <v>ml</v>
          </cell>
        </row>
        <row r="195">
          <cell r="C195">
            <v>662.2</v>
          </cell>
          <cell r="D195">
            <v>662</v>
          </cell>
          <cell r="F195" t="str">
            <v>Tubería corrugada de acero con recubrimiento bituminoso de lámina calibre __ y diámetro __ mm</v>
          </cell>
          <cell r="G195" t="str">
            <v>ml</v>
          </cell>
        </row>
        <row r="196">
          <cell r="C196">
            <v>669.1</v>
          </cell>
          <cell r="E196" t="str">
            <v>669P</v>
          </cell>
          <cell r="F196" t="str">
            <v>Andenes de sección 2m de ancho x 0.12 m de espesor</v>
          </cell>
          <cell r="G196" t="str">
            <v>m2</v>
          </cell>
        </row>
        <row r="197">
          <cell r="C197">
            <v>670.1</v>
          </cell>
          <cell r="D197">
            <v>670</v>
          </cell>
          <cell r="F197" t="str">
            <v>Disipadores de energía y sedimentadores en gaviones</v>
          </cell>
          <cell r="G197" t="str">
            <v>m3</v>
          </cell>
        </row>
        <row r="198">
          <cell r="C198">
            <v>670.2</v>
          </cell>
          <cell r="D198">
            <v>670</v>
          </cell>
          <cell r="F198" t="str">
            <v>Disipadores de energía y sedimentadores en concreto ciclópeo</v>
          </cell>
          <cell r="G198" t="str">
            <v>m3</v>
          </cell>
        </row>
        <row r="199">
          <cell r="C199">
            <v>671</v>
          </cell>
          <cell r="D199">
            <v>671</v>
          </cell>
          <cell r="F199" t="str">
            <v>Cunetas revestidas en concreto</v>
          </cell>
          <cell r="G199" t="str">
            <v>m3</v>
          </cell>
        </row>
        <row r="200">
          <cell r="C200">
            <v>671.1</v>
          </cell>
          <cell r="D200">
            <v>671</v>
          </cell>
          <cell r="E200" t="str">
            <v>671P</v>
          </cell>
          <cell r="F200" t="str">
            <v>Cunetas revestidas en concreto clase D, Sección # 1 y Sección No. 2</v>
          </cell>
          <cell r="G200" t="str">
            <v>m3</v>
          </cell>
        </row>
        <row r="201">
          <cell r="C201">
            <v>672</v>
          </cell>
          <cell r="D201">
            <v>672</v>
          </cell>
          <cell r="F201" t="str">
            <v>Bordillo</v>
          </cell>
          <cell r="G201" t="str">
            <v>ml</v>
          </cell>
        </row>
        <row r="202">
          <cell r="C202">
            <v>672.1</v>
          </cell>
          <cell r="D202">
            <v>672</v>
          </cell>
          <cell r="E202" t="str">
            <v>672P</v>
          </cell>
          <cell r="F202" t="str">
            <v>Realce de bordillo</v>
          </cell>
          <cell r="G202" t="str">
            <v>ml</v>
          </cell>
        </row>
        <row r="203">
          <cell r="C203">
            <v>673</v>
          </cell>
          <cell r="D203">
            <v>673</v>
          </cell>
          <cell r="F203" t="str">
            <v>Material filtrante</v>
          </cell>
          <cell r="G203" t="str">
            <v>m3</v>
          </cell>
        </row>
        <row r="204">
          <cell r="C204">
            <v>673.1</v>
          </cell>
          <cell r="D204">
            <v>673</v>
          </cell>
          <cell r="E204" t="str">
            <v>673P</v>
          </cell>
          <cell r="F204" t="str">
            <v>Dren horizontal 0-10 m</v>
          </cell>
          <cell r="G204" t="str">
            <v>ml</v>
          </cell>
        </row>
        <row r="205">
          <cell r="C205">
            <v>673.2</v>
          </cell>
          <cell r="D205">
            <v>673</v>
          </cell>
          <cell r="E205" t="str">
            <v>673P</v>
          </cell>
          <cell r="F205" t="str">
            <v>Dren horizontal 0-30 m</v>
          </cell>
          <cell r="G205" t="str">
            <v>ml</v>
          </cell>
        </row>
        <row r="206">
          <cell r="C206">
            <v>673.3</v>
          </cell>
          <cell r="D206">
            <v>673</v>
          </cell>
          <cell r="E206" t="str">
            <v>673P-1</v>
          </cell>
          <cell r="F206" t="str">
            <v>Filtros geocompuestos Tipo Geodren o Pack drain</v>
          </cell>
          <cell r="G206" t="str">
            <v>ml</v>
          </cell>
        </row>
        <row r="207">
          <cell r="C207">
            <v>673.4</v>
          </cell>
          <cell r="D207">
            <v>673</v>
          </cell>
          <cell r="E207" t="str">
            <v>673P-2</v>
          </cell>
          <cell r="F207" t="str">
            <v>Material filtrante, entre 3" y 6", para dren profundo</v>
          </cell>
          <cell r="G207" t="str">
            <v>ml</v>
          </cell>
        </row>
        <row r="208">
          <cell r="C208">
            <v>674.1</v>
          </cell>
          <cell r="E208" t="str">
            <v>674P</v>
          </cell>
          <cell r="F208" t="str">
            <v>Nivelación y reconstrucción de pozos de inspección</v>
          </cell>
          <cell r="G208" t="str">
            <v>Un</v>
          </cell>
        </row>
        <row r="209">
          <cell r="C209">
            <v>674.2</v>
          </cell>
          <cell r="E209" t="str">
            <v>674P</v>
          </cell>
          <cell r="F209" t="str">
            <v>Nivelación y reconstrucción de sumideros</v>
          </cell>
          <cell r="G209" t="str">
            <v>Un</v>
          </cell>
        </row>
        <row r="210">
          <cell r="C210">
            <v>674.3</v>
          </cell>
          <cell r="E210" t="str">
            <v>674P</v>
          </cell>
          <cell r="F210" t="str">
            <v>Nivelación y reconstrucción de cajas de válvulas de la EAAB</v>
          </cell>
          <cell r="G210" t="str">
            <v>Un</v>
          </cell>
        </row>
        <row r="211">
          <cell r="C211">
            <v>674.4</v>
          </cell>
          <cell r="E211" t="str">
            <v>674P</v>
          </cell>
          <cell r="F211" t="str">
            <v>Nivelación y reconstrucción de cajas de energía de CODENSA</v>
          </cell>
          <cell r="G211" t="str">
            <v>Un</v>
          </cell>
        </row>
        <row r="212">
          <cell r="C212">
            <v>674.5</v>
          </cell>
          <cell r="E212" t="str">
            <v>674P</v>
          </cell>
          <cell r="F212" t="str">
            <v>Nivelación y reconstrucción de cajas de la ETB</v>
          </cell>
          <cell r="G212" t="str">
            <v>Un</v>
          </cell>
        </row>
        <row r="213">
          <cell r="C213">
            <v>675</v>
          </cell>
          <cell r="E213" t="str">
            <v>675P</v>
          </cell>
          <cell r="F213" t="str">
            <v>Caja de inspección para alumbrado público</v>
          </cell>
          <cell r="G213" t="str">
            <v>Un</v>
          </cell>
        </row>
        <row r="214">
          <cell r="C214">
            <v>678.1</v>
          </cell>
          <cell r="E214" t="str">
            <v>678P</v>
          </cell>
          <cell r="F214" t="str">
            <v>Suministro y colocación de ductos de PVC o similar</v>
          </cell>
          <cell r="G214" t="str">
            <v>ml</v>
          </cell>
        </row>
        <row r="215">
          <cell r="C215">
            <v>680.1</v>
          </cell>
          <cell r="D215">
            <v>680</v>
          </cell>
          <cell r="F215" t="str">
            <v>Escamas en concreto</v>
          </cell>
          <cell r="G215" t="str">
            <v>m2</v>
          </cell>
        </row>
        <row r="216">
          <cell r="C216">
            <v>680.2</v>
          </cell>
          <cell r="D216">
            <v>680</v>
          </cell>
          <cell r="F216" t="str">
            <v>Armadura galvanizada</v>
          </cell>
          <cell r="G216" t="str">
            <v>ml</v>
          </cell>
        </row>
        <row r="217">
          <cell r="C217">
            <v>680.3</v>
          </cell>
          <cell r="D217">
            <v>680</v>
          </cell>
          <cell r="F217" t="str">
            <v>Relleno granular para tierra armada</v>
          </cell>
          <cell r="G217" t="str">
            <v>m3</v>
          </cell>
        </row>
        <row r="218">
          <cell r="C218">
            <v>681.1</v>
          </cell>
          <cell r="D218">
            <v>681</v>
          </cell>
          <cell r="F218" t="str">
            <v>Gaviones</v>
          </cell>
          <cell r="G218" t="str">
            <v>m3</v>
          </cell>
        </row>
        <row r="219">
          <cell r="C219">
            <v>682</v>
          </cell>
          <cell r="D219">
            <v>682</v>
          </cell>
          <cell r="F219" t="str">
            <v>Muro de contención de suelo reforzado con geotextil</v>
          </cell>
          <cell r="G219" t="str">
            <v>m3</v>
          </cell>
          <cell r="H219" t="str">
            <v>No incluye geotextil ni recubrimiento del muro</v>
          </cell>
        </row>
        <row r="220">
          <cell r="C220">
            <v>682.1</v>
          </cell>
          <cell r="E220" t="str">
            <v>682P</v>
          </cell>
          <cell r="F220" t="str">
            <v>Geotextil para refuerzo</v>
          </cell>
          <cell r="G220" t="str">
            <v>m²</v>
          </cell>
        </row>
        <row r="221">
          <cell r="C221">
            <v>682.2</v>
          </cell>
          <cell r="E221" t="str">
            <v>682P</v>
          </cell>
          <cell r="F221" t="str">
            <v>Suministro y colocación de malla de gallinero recubierta con mortero</v>
          </cell>
          <cell r="G221" t="str">
            <v>m²</v>
          </cell>
        </row>
        <row r="222">
          <cell r="C222">
            <v>682.3</v>
          </cell>
          <cell r="E222" t="str">
            <v>682P</v>
          </cell>
          <cell r="F222" t="str">
            <v>Relleno para muro de tierra</v>
          </cell>
          <cell r="G222" t="str">
            <v>m³</v>
          </cell>
        </row>
        <row r="223">
          <cell r="C223">
            <v>683</v>
          </cell>
          <cell r="E223" t="str">
            <v>683P</v>
          </cell>
          <cell r="F223" t="str">
            <v>Bolsacretos en concreto Clase F</v>
          </cell>
          <cell r="G223" t="str">
            <v>m3</v>
          </cell>
        </row>
        <row r="224">
          <cell r="C224">
            <v>683.1</v>
          </cell>
          <cell r="E224" t="str">
            <v>683P-1</v>
          </cell>
          <cell r="F224" t="str">
            <v>Bolsacretos en concreto Clase D</v>
          </cell>
          <cell r="G224" t="str">
            <v>m³</v>
          </cell>
        </row>
        <row r="225">
          <cell r="C225">
            <v>700.1</v>
          </cell>
          <cell r="D225">
            <v>700</v>
          </cell>
          <cell r="F225" t="str">
            <v>Línea de demarcación</v>
          </cell>
          <cell r="G225" t="str">
            <v>ml</v>
          </cell>
        </row>
        <row r="226">
          <cell r="C226">
            <v>700.2</v>
          </cell>
          <cell r="D226">
            <v>700</v>
          </cell>
          <cell r="F226" t="str">
            <v>Marca vial</v>
          </cell>
          <cell r="G226" t="str">
            <v>m2</v>
          </cell>
        </row>
        <row r="227">
          <cell r="C227">
            <v>700.3</v>
          </cell>
          <cell r="D227">
            <v>700</v>
          </cell>
          <cell r="E227" t="str">
            <v>700P</v>
          </cell>
          <cell r="F227" t="str">
            <v>Línea de demarcación sobre concreto rígido</v>
          </cell>
          <cell r="G227" t="str">
            <v>ml</v>
          </cell>
        </row>
        <row r="228">
          <cell r="C228">
            <v>701</v>
          </cell>
          <cell r="D228">
            <v>701</v>
          </cell>
          <cell r="F228" t="str">
            <v>Tacha reflectiva</v>
          </cell>
          <cell r="G228" t="str">
            <v>Un</v>
          </cell>
        </row>
        <row r="229">
          <cell r="C229">
            <v>710.1</v>
          </cell>
          <cell r="D229">
            <v>710</v>
          </cell>
          <cell r="F229" t="str">
            <v>Señal de tránsito grupo I</v>
          </cell>
          <cell r="G229" t="str">
            <v>Un</v>
          </cell>
        </row>
        <row r="230">
          <cell r="C230">
            <v>710.2</v>
          </cell>
          <cell r="D230">
            <v>710</v>
          </cell>
          <cell r="F230" t="str">
            <v>Señal de tránsito grupo II</v>
          </cell>
          <cell r="G230" t="str">
            <v>Un</v>
          </cell>
        </row>
        <row r="231">
          <cell r="C231">
            <v>710.3</v>
          </cell>
          <cell r="D231">
            <v>710</v>
          </cell>
          <cell r="F231" t="str">
            <v>Señal de tránsito grupo III</v>
          </cell>
          <cell r="G231" t="str">
            <v>Un</v>
          </cell>
        </row>
        <row r="232">
          <cell r="C232">
            <v>710.4</v>
          </cell>
          <cell r="D232">
            <v>710</v>
          </cell>
          <cell r="F232" t="str">
            <v>Señal de tránsito grupo IV</v>
          </cell>
          <cell r="G232" t="str">
            <v>Un</v>
          </cell>
        </row>
        <row r="233">
          <cell r="C233">
            <v>710.5</v>
          </cell>
          <cell r="D233">
            <v>710</v>
          </cell>
          <cell r="F233" t="str">
            <v>Señal de tránsito grupo V</v>
          </cell>
          <cell r="G233" t="str">
            <v>m2</v>
          </cell>
        </row>
        <row r="234">
          <cell r="C234">
            <v>710.6</v>
          </cell>
          <cell r="D234">
            <v>710</v>
          </cell>
          <cell r="E234" t="str">
            <v>710P</v>
          </cell>
          <cell r="F234" t="str">
            <v>Suministro e intalación de pasavías</v>
          </cell>
          <cell r="G234" t="str">
            <v>Un</v>
          </cell>
        </row>
        <row r="235">
          <cell r="C235">
            <v>720</v>
          </cell>
          <cell r="D235">
            <v>720</v>
          </cell>
          <cell r="F235" t="str">
            <v>Poste de kilometraje</v>
          </cell>
          <cell r="G235" t="str">
            <v>Un</v>
          </cell>
        </row>
        <row r="236">
          <cell r="C236">
            <v>730.1</v>
          </cell>
          <cell r="D236">
            <v>730</v>
          </cell>
          <cell r="F236" t="str">
            <v>Defensa metálica</v>
          </cell>
          <cell r="G236" t="str">
            <v>ml</v>
          </cell>
        </row>
        <row r="237">
          <cell r="C237">
            <v>730.2</v>
          </cell>
          <cell r="D237">
            <v>730</v>
          </cell>
          <cell r="F237" t="str">
            <v>Sección final</v>
          </cell>
          <cell r="G237" t="str">
            <v>Un</v>
          </cell>
        </row>
        <row r="238">
          <cell r="C238">
            <v>730.3</v>
          </cell>
          <cell r="D238">
            <v>730</v>
          </cell>
          <cell r="F238" t="str">
            <v>Sección de tope</v>
          </cell>
          <cell r="G238" t="str">
            <v>Un</v>
          </cell>
        </row>
        <row r="239">
          <cell r="C239">
            <v>731</v>
          </cell>
          <cell r="E239" t="str">
            <v>731P</v>
          </cell>
          <cell r="F239" t="str">
            <v>Amortiguadores para defensa metálica</v>
          </cell>
          <cell r="G239" t="str">
            <v>Un</v>
          </cell>
        </row>
        <row r="240">
          <cell r="C240">
            <v>740</v>
          </cell>
          <cell r="D240">
            <v>740</v>
          </cell>
          <cell r="F240" t="str">
            <v>Captafaros</v>
          </cell>
          <cell r="G240" t="str">
            <v>Un</v>
          </cell>
        </row>
        <row r="241">
          <cell r="C241">
            <v>741</v>
          </cell>
          <cell r="E241" t="str">
            <v>741P</v>
          </cell>
          <cell r="F241" t="str">
            <v>Pintura de muros</v>
          </cell>
          <cell r="G241" t="str">
            <v>m2</v>
          </cell>
        </row>
        <row r="242">
          <cell r="C242">
            <v>741.1</v>
          </cell>
          <cell r="E242" t="str">
            <v>741P-1</v>
          </cell>
          <cell r="F242" t="str">
            <v>Pintura de muros</v>
          </cell>
          <cell r="G242" t="str">
            <v>m2</v>
          </cell>
        </row>
        <row r="243">
          <cell r="C243">
            <v>750</v>
          </cell>
          <cell r="E243" t="str">
            <v>750P</v>
          </cell>
          <cell r="F243" t="str">
            <v>Bandas sonoras reductoras de velocidad</v>
          </cell>
          <cell r="G243" t="str">
            <v>m2</v>
          </cell>
        </row>
        <row r="244">
          <cell r="C244">
            <v>800.1</v>
          </cell>
          <cell r="D244">
            <v>800</v>
          </cell>
          <cell r="F244" t="str">
            <v>Cerca de alambre de púas con postes de madera</v>
          </cell>
          <cell r="G244" t="str">
            <v>ml</v>
          </cell>
        </row>
        <row r="245">
          <cell r="C245">
            <v>800.2</v>
          </cell>
          <cell r="D245">
            <v>800</v>
          </cell>
          <cell r="F245" t="str">
            <v>Cerca de alambre de púas con postes de concreto</v>
          </cell>
          <cell r="G245" t="str">
            <v>ml</v>
          </cell>
        </row>
        <row r="246">
          <cell r="C246">
            <v>800.3</v>
          </cell>
          <cell r="D246">
            <v>800</v>
          </cell>
          <cell r="F246" t="str">
            <v>Cerca de malla con postes de madera</v>
          </cell>
          <cell r="G246" t="str">
            <v>ml</v>
          </cell>
        </row>
        <row r="247">
          <cell r="C247">
            <v>800.4</v>
          </cell>
          <cell r="D247">
            <v>800</v>
          </cell>
          <cell r="F247" t="str">
            <v>Cerca de malla con postes de concreto</v>
          </cell>
          <cell r="G247" t="str">
            <v>ml</v>
          </cell>
        </row>
        <row r="248">
          <cell r="C248">
            <v>810.1</v>
          </cell>
          <cell r="D248">
            <v>810</v>
          </cell>
          <cell r="F248" t="str">
            <v>Empradización de taludes con bloques de césped</v>
          </cell>
          <cell r="G248" t="str">
            <v>m2</v>
          </cell>
          <cell r="H248" t="str">
            <v>No incluye transporte de materiales</v>
          </cell>
        </row>
        <row r="249">
          <cell r="C249">
            <v>810.2</v>
          </cell>
          <cell r="D249">
            <v>810</v>
          </cell>
          <cell r="F249" t="str">
            <v>Empradización de taludes con tierra orgánica y semillas</v>
          </cell>
          <cell r="G249" t="str">
            <v>m2</v>
          </cell>
          <cell r="H249" t="str">
            <v>No incluye transporte de materiales</v>
          </cell>
        </row>
        <row r="250">
          <cell r="C250">
            <v>810.3</v>
          </cell>
          <cell r="D250">
            <v>810</v>
          </cell>
          <cell r="E250" t="str">
            <v>810P</v>
          </cell>
          <cell r="F250" t="str">
            <v>Empradización de taludes con bloques de césped</v>
          </cell>
          <cell r="G250" t="str">
            <v>m2</v>
          </cell>
          <cell r="H250" t="str">
            <v>Incluye transporte de materiales</v>
          </cell>
        </row>
        <row r="251">
          <cell r="C251">
            <v>810.4</v>
          </cell>
          <cell r="D251">
            <v>810</v>
          </cell>
          <cell r="E251" t="str">
            <v>810P</v>
          </cell>
          <cell r="F251" t="str">
            <v>Empradización de taludes con tierra orgánica y semillas</v>
          </cell>
          <cell r="G251" t="str">
            <v>m2</v>
          </cell>
          <cell r="H251" t="str">
            <v>Incluye transporte de materiales</v>
          </cell>
        </row>
        <row r="252">
          <cell r="C252">
            <v>820.1</v>
          </cell>
          <cell r="D252">
            <v>820</v>
          </cell>
          <cell r="F252" t="str">
            <v>Geotextil</v>
          </cell>
          <cell r="G252" t="str">
            <v>m2</v>
          </cell>
        </row>
        <row r="253">
          <cell r="C253">
            <v>820.2</v>
          </cell>
          <cell r="D253">
            <v>820</v>
          </cell>
          <cell r="F253" t="str">
            <v>Geotextil para refuerzo del pavimento</v>
          </cell>
          <cell r="G253" t="str">
            <v>m2</v>
          </cell>
        </row>
        <row r="254">
          <cell r="C254">
            <v>830</v>
          </cell>
          <cell r="E254" t="str">
            <v>830P</v>
          </cell>
          <cell r="F254" t="str">
            <v>Limpieza de bermas, incluye cargue y retiro del material sobrante</v>
          </cell>
          <cell r="G254" t="str">
            <v>m2</v>
          </cell>
        </row>
        <row r="255">
          <cell r="C255">
            <v>900.1</v>
          </cell>
          <cell r="D255">
            <v>900</v>
          </cell>
          <cell r="F255" t="str">
            <v>Transporte de materiales provenientes de excavación de la explanación, canales y préstamos, entre 100m y 1000m</v>
          </cell>
          <cell r="G255" t="str">
            <v>m³-E</v>
          </cell>
        </row>
        <row r="256">
          <cell r="C256">
            <v>900.2</v>
          </cell>
          <cell r="D256">
            <v>900</v>
          </cell>
          <cell r="F256" t="str">
            <v>Transporte de materiales provenientes de la excavación de la explanación, canales y préstamos para distancias mayores de 1000m</v>
          </cell>
          <cell r="G256" t="str">
            <v>m³-km</v>
          </cell>
        </row>
        <row r="257">
          <cell r="C257">
            <v>900.3</v>
          </cell>
          <cell r="D257">
            <v>900</v>
          </cell>
          <cell r="F257" t="str">
            <v>Transporte de materiales provenientes de derrumbes</v>
          </cell>
          <cell r="G257" t="str">
            <v>m³-km</v>
          </cell>
        </row>
        <row r="258">
          <cell r="C258">
            <v>1000.1</v>
          </cell>
          <cell r="E258" t="str">
            <v>1000P</v>
          </cell>
          <cell r="F258" t="str">
            <v>Retroexcavadora sobre orugas de capacidad mínima 1.5 yardas cúbicas</v>
          </cell>
          <cell r="G258" t="str">
            <v>H-maq</v>
          </cell>
        </row>
      </sheetData>
      <sheetData sheetId="2"/>
      <sheetData sheetId="3" refreshError="1">
        <row r="5">
          <cell r="A5">
            <v>201.2</v>
          </cell>
          <cell r="B5" t="str">
            <v>DEMOLICION DE ESTRUCTURAS</v>
          </cell>
          <cell r="C5" t="str">
            <v>GBL</v>
          </cell>
          <cell r="D5">
            <v>30134</v>
          </cell>
          <cell r="E5">
            <v>26377</v>
          </cell>
          <cell r="F5">
            <v>23889</v>
          </cell>
          <cell r="G5">
            <v>28465</v>
          </cell>
          <cell r="H5">
            <v>31045</v>
          </cell>
          <cell r="I5">
            <v>24870</v>
          </cell>
          <cell r="J5">
            <v>29228</v>
          </cell>
          <cell r="K5">
            <v>28574</v>
          </cell>
        </row>
        <row r="6">
          <cell r="A6">
            <v>201.7</v>
          </cell>
          <cell r="B6" t="str">
            <v>DEMOLICION DE PAVIMENTOS, PISOS, ANDENES</v>
          </cell>
          <cell r="C6" t="str">
            <v>M2</v>
          </cell>
          <cell r="D6">
            <v>30134</v>
          </cell>
          <cell r="E6">
            <v>26377</v>
          </cell>
          <cell r="F6">
            <v>23889</v>
          </cell>
          <cell r="G6">
            <v>28465</v>
          </cell>
          <cell r="H6">
            <v>31045</v>
          </cell>
          <cell r="I6">
            <v>24870</v>
          </cell>
          <cell r="J6">
            <v>29228</v>
          </cell>
          <cell r="K6">
            <v>28574</v>
          </cell>
        </row>
        <row r="7">
          <cell r="A7">
            <v>201.16</v>
          </cell>
          <cell r="B7" t="str">
            <v>DEMOLICONES CONCRETO REFORZADO</v>
          </cell>
          <cell r="C7" t="str">
            <v>M3</v>
          </cell>
          <cell r="D7">
            <v>30134</v>
          </cell>
          <cell r="E7">
            <v>26377</v>
          </cell>
          <cell r="F7">
            <v>23889</v>
          </cell>
          <cell r="G7">
            <v>28465</v>
          </cell>
          <cell r="H7">
            <v>31045</v>
          </cell>
          <cell r="I7">
            <v>24870</v>
          </cell>
          <cell r="J7">
            <v>29228</v>
          </cell>
          <cell r="K7">
            <v>28574</v>
          </cell>
          <cell r="L7">
            <v>25220</v>
          </cell>
        </row>
        <row r="8">
          <cell r="A8">
            <v>210.1</v>
          </cell>
          <cell r="B8" t="str">
            <v>EXCAV. EN ROCA EXPLAN,CANALES,PRESTAMOS</v>
          </cell>
          <cell r="C8" t="str">
            <v>M3</v>
          </cell>
          <cell r="D8">
            <v>5018</v>
          </cell>
          <cell r="E8">
            <v>4432</v>
          </cell>
          <cell r="F8">
            <v>3998</v>
          </cell>
          <cell r="G8">
            <v>4746</v>
          </cell>
          <cell r="H8">
            <v>4713</v>
          </cell>
          <cell r="I8">
            <v>5181</v>
          </cell>
          <cell r="J8">
            <v>5525</v>
          </cell>
          <cell r="K8">
            <v>4141</v>
          </cell>
        </row>
        <row r="9">
          <cell r="A9">
            <v>210.2</v>
          </cell>
          <cell r="B9" t="str">
            <v>EXCAV. EN ROCA EXPLAN,CANALES,PRESTAMOS</v>
          </cell>
          <cell r="C9" t="str">
            <v>M3</v>
          </cell>
          <cell r="D9">
            <v>5018</v>
          </cell>
          <cell r="E9">
            <v>4432</v>
          </cell>
          <cell r="F9">
            <v>3998</v>
          </cell>
          <cell r="G9">
            <v>4746</v>
          </cell>
          <cell r="H9">
            <v>4713</v>
          </cell>
          <cell r="I9">
            <v>5181</v>
          </cell>
          <cell r="J9">
            <v>5525</v>
          </cell>
          <cell r="K9">
            <v>4141</v>
          </cell>
        </row>
        <row r="10">
          <cell r="A10">
            <v>210.3</v>
          </cell>
          <cell r="B10" t="str">
            <v>EXCAV.MAT COMUN EXPLAN,CANALES,PRESTAMOS</v>
          </cell>
          <cell r="C10" t="str">
            <v>M3</v>
          </cell>
          <cell r="D10">
            <v>2058</v>
          </cell>
          <cell r="E10">
            <v>2383</v>
          </cell>
          <cell r="F10">
            <v>1950</v>
          </cell>
          <cell r="G10">
            <v>2275</v>
          </cell>
          <cell r="H10">
            <v>2275</v>
          </cell>
          <cell r="I10">
            <v>1977</v>
          </cell>
          <cell r="J10">
            <v>2058</v>
          </cell>
          <cell r="K10">
            <v>2167</v>
          </cell>
        </row>
        <row r="11">
          <cell r="A11">
            <v>210.4</v>
          </cell>
          <cell r="B11" t="str">
            <v>LIMPIEZA DE CANALES</v>
          </cell>
          <cell r="C11" t="str">
            <v>M3</v>
          </cell>
          <cell r="D11">
            <v>2058</v>
          </cell>
          <cell r="E11">
            <v>2383</v>
          </cell>
          <cell r="F11">
            <v>1950</v>
          </cell>
          <cell r="G11">
            <v>2275</v>
          </cell>
          <cell r="H11">
            <v>2275</v>
          </cell>
          <cell r="I11">
            <v>1977</v>
          </cell>
          <cell r="J11">
            <v>2058</v>
          </cell>
          <cell r="K11">
            <v>2167</v>
          </cell>
        </row>
        <row r="12">
          <cell r="A12">
            <v>211</v>
          </cell>
          <cell r="B12" t="str">
            <v>REMOCION DE DERRUMBES</v>
          </cell>
          <cell r="C12" t="str">
            <v>M3</v>
          </cell>
          <cell r="D12">
            <v>2805</v>
          </cell>
          <cell r="E12">
            <v>2980</v>
          </cell>
          <cell r="F12">
            <v>2609</v>
          </cell>
          <cell r="G12">
            <v>2880</v>
          </cell>
          <cell r="H12">
            <v>2964</v>
          </cell>
          <cell r="I12">
            <v>2314</v>
          </cell>
          <cell r="J12">
            <v>2661</v>
          </cell>
          <cell r="K12">
            <v>2427</v>
          </cell>
          <cell r="L12">
            <v>3000</v>
          </cell>
        </row>
        <row r="13">
          <cell r="A13">
            <v>211.1</v>
          </cell>
          <cell r="B13" t="str">
            <v>REMOCION DE DERRUMBES</v>
          </cell>
          <cell r="C13" t="str">
            <v>M3</v>
          </cell>
          <cell r="L13">
            <v>5009</v>
          </cell>
        </row>
        <row r="14">
          <cell r="A14">
            <v>220</v>
          </cell>
          <cell r="B14" t="str">
            <v>TERRAPLEN</v>
          </cell>
          <cell r="C14" t="str">
            <v>M3</v>
          </cell>
          <cell r="D14">
            <v>2405</v>
          </cell>
          <cell r="E14">
            <v>2718</v>
          </cell>
          <cell r="F14">
            <v>2102</v>
          </cell>
          <cell r="G14">
            <v>2275</v>
          </cell>
          <cell r="H14">
            <v>2383</v>
          </cell>
          <cell r="I14">
            <v>2280</v>
          </cell>
          <cell r="J14">
            <v>2600</v>
          </cell>
          <cell r="K14">
            <v>2492</v>
          </cell>
        </row>
        <row r="15">
          <cell r="A15">
            <v>310</v>
          </cell>
          <cell r="B15" t="str">
            <v>CONFORM. CALZ EXIST.(Compactada sin mat)</v>
          </cell>
          <cell r="C15" t="str">
            <v>M2</v>
          </cell>
          <cell r="D15">
            <v>187</v>
          </cell>
          <cell r="E15">
            <v>205</v>
          </cell>
          <cell r="F15">
            <v>178</v>
          </cell>
          <cell r="G15">
            <v>178</v>
          </cell>
          <cell r="H15">
            <v>185</v>
          </cell>
          <cell r="I15">
            <v>160</v>
          </cell>
          <cell r="J15">
            <v>200</v>
          </cell>
          <cell r="K15">
            <v>185</v>
          </cell>
        </row>
        <row r="16">
          <cell r="A16">
            <v>310.10000000000002</v>
          </cell>
          <cell r="B16" t="str">
            <v>Conformación de la Explanación</v>
          </cell>
          <cell r="C16" t="str">
            <v>M2</v>
          </cell>
          <cell r="L16">
            <v>504</v>
          </cell>
        </row>
        <row r="17">
          <cell r="A17">
            <v>310.2</v>
          </cell>
          <cell r="B17" t="str">
            <v>Conformación de la calzada existente</v>
          </cell>
          <cell r="C17" t="str">
            <v>M2</v>
          </cell>
          <cell r="L17">
            <v>214</v>
          </cell>
        </row>
        <row r="18">
          <cell r="A18">
            <v>311</v>
          </cell>
          <cell r="B18" t="str">
            <v>AFIRMADO</v>
          </cell>
          <cell r="C18" t="str">
            <v>M3</v>
          </cell>
          <cell r="D18">
            <v>20004</v>
          </cell>
          <cell r="E18">
            <v>40694</v>
          </cell>
          <cell r="F18">
            <v>30385</v>
          </cell>
          <cell r="G18">
            <v>40151</v>
          </cell>
          <cell r="H18">
            <v>44339</v>
          </cell>
          <cell r="I18">
            <v>38432</v>
          </cell>
          <cell r="J18">
            <v>24337</v>
          </cell>
          <cell r="K18">
            <v>24847</v>
          </cell>
          <cell r="L18">
            <v>25264</v>
          </cell>
        </row>
        <row r="19">
          <cell r="A19">
            <v>311.10000000000002</v>
          </cell>
          <cell r="B19" t="str">
            <v>BACHEO CON MATERIAL DE AFIRMADO</v>
          </cell>
          <cell r="C19" t="str">
            <v>M3</v>
          </cell>
          <cell r="D19">
            <v>20004</v>
          </cell>
          <cell r="E19">
            <v>40694</v>
          </cell>
          <cell r="F19">
            <v>30385</v>
          </cell>
          <cell r="G19">
            <v>40151</v>
          </cell>
          <cell r="H19">
            <v>44339</v>
          </cell>
          <cell r="I19">
            <v>38432</v>
          </cell>
          <cell r="J19">
            <v>24337</v>
          </cell>
          <cell r="K19">
            <v>24847</v>
          </cell>
        </row>
        <row r="20">
          <cell r="A20">
            <v>311.2</v>
          </cell>
          <cell r="B20" t="str">
            <v>RELLENO CON MATERIAL DE AFIRMADO</v>
          </cell>
          <cell r="C20" t="str">
            <v>M3</v>
          </cell>
          <cell r="D20">
            <v>20004</v>
          </cell>
          <cell r="E20">
            <v>40694</v>
          </cell>
          <cell r="F20">
            <v>30385</v>
          </cell>
          <cell r="G20">
            <v>40151</v>
          </cell>
          <cell r="H20">
            <v>44339</v>
          </cell>
          <cell r="I20">
            <v>38432</v>
          </cell>
          <cell r="J20">
            <v>24337</v>
          </cell>
          <cell r="K20">
            <v>24847</v>
          </cell>
          <cell r="L20">
            <v>38350</v>
          </cell>
        </row>
        <row r="21">
          <cell r="A21">
            <v>320.2</v>
          </cell>
          <cell r="B21" t="str">
            <v>SUBBASE GRANULAR</v>
          </cell>
          <cell r="C21" t="str">
            <v>M3</v>
          </cell>
          <cell r="D21">
            <v>32435</v>
          </cell>
          <cell r="E21">
            <v>27157</v>
          </cell>
          <cell r="F21">
            <v>27278</v>
          </cell>
          <cell r="G21">
            <v>40300</v>
          </cell>
          <cell r="H21">
            <v>53517</v>
          </cell>
          <cell r="I21">
            <v>47596</v>
          </cell>
          <cell r="J21">
            <v>35263</v>
          </cell>
          <cell r="K21">
            <v>29142</v>
          </cell>
        </row>
        <row r="22">
          <cell r="A22">
            <v>320.3</v>
          </cell>
          <cell r="B22" t="str">
            <v>SUBBASE GRANULAR</v>
          </cell>
          <cell r="C22" t="str">
            <v>M3</v>
          </cell>
          <cell r="D22">
            <v>23500</v>
          </cell>
          <cell r="E22">
            <v>23500</v>
          </cell>
          <cell r="F22">
            <v>23500</v>
          </cell>
          <cell r="G22">
            <v>23500</v>
          </cell>
          <cell r="H22">
            <v>23500</v>
          </cell>
          <cell r="I22">
            <v>23500</v>
          </cell>
          <cell r="J22">
            <v>23500</v>
          </cell>
          <cell r="K22">
            <v>23500</v>
          </cell>
        </row>
        <row r="23">
          <cell r="A23">
            <v>320.39999999999998</v>
          </cell>
          <cell r="B23" t="str">
            <v>SUBBASE GRANULAR PARA BACHEO</v>
          </cell>
          <cell r="C23" t="str">
            <v>M3</v>
          </cell>
          <cell r="D23">
            <v>46183</v>
          </cell>
          <cell r="E23">
            <v>45899</v>
          </cell>
          <cell r="F23">
            <v>41119</v>
          </cell>
          <cell r="G23">
            <v>55257</v>
          </cell>
          <cell r="H23">
            <v>65039</v>
          </cell>
          <cell r="I23">
            <v>58780</v>
          </cell>
          <cell r="J23">
            <v>46690</v>
          </cell>
          <cell r="K23">
            <v>42933</v>
          </cell>
        </row>
        <row r="24">
          <cell r="A24">
            <v>330.1</v>
          </cell>
          <cell r="B24" t="str">
            <v>BASE GRANULAR</v>
          </cell>
          <cell r="C24" t="str">
            <v>M3</v>
          </cell>
          <cell r="D24">
            <v>42754</v>
          </cell>
          <cell r="E24">
            <v>40694</v>
          </cell>
          <cell r="F24">
            <v>34813</v>
          </cell>
          <cell r="G24">
            <v>52338</v>
          </cell>
          <cell r="H24">
            <v>60589</v>
          </cell>
          <cell r="I24">
            <v>38974</v>
          </cell>
          <cell r="J24">
            <v>51150</v>
          </cell>
          <cell r="K24">
            <v>32972</v>
          </cell>
          <cell r="L24">
            <v>54691</v>
          </cell>
        </row>
        <row r="25">
          <cell r="A25">
            <v>330.2</v>
          </cell>
          <cell r="B25" t="str">
            <v>BASE GRANULAR PARA BACHEO</v>
          </cell>
          <cell r="C25" t="str">
            <v>M3</v>
          </cell>
          <cell r="D25">
            <v>57558</v>
          </cell>
          <cell r="E25">
            <v>60524</v>
          </cell>
          <cell r="F25">
            <v>49609</v>
          </cell>
          <cell r="G25">
            <v>68257</v>
          </cell>
          <cell r="H25">
            <v>73164</v>
          </cell>
          <cell r="I25">
            <v>51061</v>
          </cell>
          <cell r="J25">
            <v>63752</v>
          </cell>
          <cell r="K25">
            <v>47808</v>
          </cell>
        </row>
        <row r="26">
          <cell r="A26">
            <v>330.3</v>
          </cell>
          <cell r="B26" t="str">
            <v>BASE TRITURADA</v>
          </cell>
          <cell r="C26" t="str">
            <v>M3</v>
          </cell>
          <cell r="E26">
            <v>72975</v>
          </cell>
        </row>
        <row r="27">
          <cell r="A27">
            <v>411.2</v>
          </cell>
          <cell r="B27" t="str">
            <v>EMULSION ASFALTICA DE ROTURA LENTA CRL-1</v>
          </cell>
          <cell r="C27" t="str">
            <v>LT</v>
          </cell>
          <cell r="J27">
            <v>420</v>
          </cell>
        </row>
        <row r="28">
          <cell r="A28">
            <v>413.1</v>
          </cell>
          <cell r="B28" t="str">
            <v>EXCAVACION PARA REPARACION PAV. EXISTEN.</v>
          </cell>
          <cell r="C28" t="str">
            <v>M3</v>
          </cell>
          <cell r="D28">
            <v>19965</v>
          </cell>
          <cell r="E28">
            <v>20613</v>
          </cell>
          <cell r="F28">
            <v>18253</v>
          </cell>
          <cell r="G28">
            <v>20992</v>
          </cell>
          <cell r="H28">
            <v>20657</v>
          </cell>
          <cell r="I28">
            <v>16873</v>
          </cell>
          <cell r="J28">
            <v>19954</v>
          </cell>
          <cell r="K28">
            <v>19906</v>
          </cell>
        </row>
        <row r="29">
          <cell r="A29">
            <v>420</v>
          </cell>
          <cell r="B29" t="str">
            <v>IMPRIMACION (EMULSION)</v>
          </cell>
          <cell r="C29" t="str">
            <v>M2</v>
          </cell>
          <cell r="D29">
            <v>646</v>
          </cell>
          <cell r="E29">
            <v>1222</v>
          </cell>
          <cell r="F29">
            <v>807</v>
          </cell>
          <cell r="G29">
            <v>707</v>
          </cell>
          <cell r="H29">
            <v>580</v>
          </cell>
          <cell r="I29">
            <v>473</v>
          </cell>
          <cell r="J29">
            <v>560</v>
          </cell>
          <cell r="K29">
            <v>477</v>
          </cell>
          <cell r="L29">
            <v>1360</v>
          </cell>
        </row>
        <row r="30">
          <cell r="A30">
            <v>421</v>
          </cell>
          <cell r="B30" t="str">
            <v>RIEGO DE LIGA</v>
          </cell>
          <cell r="C30" t="str">
            <v>M2</v>
          </cell>
          <cell r="D30">
            <v>332</v>
          </cell>
          <cell r="E30">
            <v>426</v>
          </cell>
          <cell r="F30">
            <v>286</v>
          </cell>
          <cell r="G30">
            <v>459</v>
          </cell>
          <cell r="H30">
            <v>377</v>
          </cell>
          <cell r="I30">
            <v>475</v>
          </cell>
          <cell r="J30">
            <v>381</v>
          </cell>
          <cell r="K30">
            <v>242</v>
          </cell>
          <cell r="L30">
            <v>690</v>
          </cell>
          <cell r="M30">
            <v>570</v>
          </cell>
        </row>
        <row r="31">
          <cell r="A31">
            <v>421.1</v>
          </cell>
          <cell r="B31" t="str">
            <v>RIEGO DE LIGA (CEMENTO ASFALTICO)</v>
          </cell>
          <cell r="C31" t="str">
            <v>M2</v>
          </cell>
          <cell r="D31">
            <v>332</v>
          </cell>
          <cell r="E31">
            <v>426</v>
          </cell>
          <cell r="F31">
            <v>286</v>
          </cell>
          <cell r="G31">
            <v>459</v>
          </cell>
          <cell r="H31">
            <v>377</v>
          </cell>
          <cell r="I31">
            <v>475</v>
          </cell>
          <cell r="J31">
            <v>381</v>
          </cell>
          <cell r="K31">
            <v>242</v>
          </cell>
        </row>
        <row r="32">
          <cell r="A32">
            <v>421.2</v>
          </cell>
          <cell r="B32" t="str">
            <v>RIEGO DE LIGA (EMULSION)</v>
          </cell>
          <cell r="C32" t="str">
            <v>M2</v>
          </cell>
          <cell r="D32">
            <v>430</v>
          </cell>
          <cell r="E32">
            <v>758</v>
          </cell>
          <cell r="F32">
            <v>514</v>
          </cell>
          <cell r="G32">
            <v>494</v>
          </cell>
          <cell r="H32">
            <v>397</v>
          </cell>
          <cell r="I32">
            <v>341</v>
          </cell>
          <cell r="J32">
            <v>400</v>
          </cell>
          <cell r="K32">
            <v>346</v>
          </cell>
        </row>
        <row r="33">
          <cell r="A33">
            <v>430</v>
          </cell>
          <cell r="B33" t="str">
            <v>TRATAMIENTO SUPERFICIAL SIMPLE</v>
          </cell>
          <cell r="C33" t="str">
            <v>M2</v>
          </cell>
          <cell r="D33">
            <v>2947</v>
          </cell>
          <cell r="E33">
            <v>3903</v>
          </cell>
          <cell r="F33">
            <v>3036</v>
          </cell>
          <cell r="G33">
            <v>2748</v>
          </cell>
          <cell r="H33">
            <v>2661</v>
          </cell>
          <cell r="I33">
            <v>2467</v>
          </cell>
          <cell r="J33">
            <v>2626</v>
          </cell>
          <cell r="K33">
            <v>2262</v>
          </cell>
        </row>
        <row r="34">
          <cell r="A34">
            <v>431</v>
          </cell>
          <cell r="B34" t="str">
            <v>TRATAMIENTO SUPERFICIAL DOBLE</v>
          </cell>
          <cell r="C34" t="str">
            <v>M2</v>
          </cell>
          <cell r="D34">
            <v>4729</v>
          </cell>
          <cell r="E34">
            <v>6887</v>
          </cell>
          <cell r="F34">
            <v>5057</v>
          </cell>
          <cell r="G34">
            <v>4324</v>
          </cell>
          <cell r="H34">
            <v>4141</v>
          </cell>
          <cell r="I34">
            <v>3778</v>
          </cell>
          <cell r="J34">
            <v>4047</v>
          </cell>
          <cell r="K34">
            <v>3345</v>
          </cell>
        </row>
        <row r="35">
          <cell r="A35">
            <v>432</v>
          </cell>
          <cell r="B35" t="str">
            <v>SELLO ARENA - EMULSION</v>
          </cell>
          <cell r="C35" t="str">
            <v>M2</v>
          </cell>
          <cell r="D35">
            <v>1834</v>
          </cell>
          <cell r="E35">
            <v>2133</v>
          </cell>
          <cell r="F35">
            <v>1746</v>
          </cell>
          <cell r="G35">
            <v>1668</v>
          </cell>
          <cell r="H35">
            <v>1507</v>
          </cell>
          <cell r="I35">
            <v>1360</v>
          </cell>
          <cell r="J35">
            <v>1620</v>
          </cell>
          <cell r="K35">
            <v>1364</v>
          </cell>
        </row>
        <row r="36">
          <cell r="A36">
            <v>433</v>
          </cell>
          <cell r="B36" t="str">
            <v>LECHADA ASFALTICA</v>
          </cell>
          <cell r="C36" t="str">
            <v>M2</v>
          </cell>
          <cell r="D36">
            <v>6299</v>
          </cell>
          <cell r="E36">
            <v>6634</v>
          </cell>
          <cell r="F36">
            <v>6339</v>
          </cell>
          <cell r="G36">
            <v>6119</v>
          </cell>
          <cell r="H36">
            <v>5708</v>
          </cell>
          <cell r="I36">
            <v>5428</v>
          </cell>
          <cell r="J36">
            <v>5517</v>
          </cell>
          <cell r="K36">
            <v>4134</v>
          </cell>
        </row>
        <row r="37">
          <cell r="A37">
            <v>440.1</v>
          </cell>
          <cell r="B37" t="str">
            <v>MEZCLA DENSA EN FRIO</v>
          </cell>
          <cell r="C37" t="str">
            <v>M3</v>
          </cell>
          <cell r="D37">
            <v>176355</v>
          </cell>
          <cell r="E37">
            <v>200444</v>
          </cell>
          <cell r="F37">
            <v>183838</v>
          </cell>
          <cell r="G37">
            <v>200252</v>
          </cell>
          <cell r="H37">
            <v>199896</v>
          </cell>
          <cell r="I37">
            <v>199779</v>
          </cell>
          <cell r="J37">
            <v>208671</v>
          </cell>
          <cell r="K37">
            <v>143585</v>
          </cell>
        </row>
        <row r="38">
          <cell r="A38">
            <v>440.2</v>
          </cell>
          <cell r="B38" t="str">
            <v>MEZCLA DENSA EN FRIO</v>
          </cell>
          <cell r="C38" t="str">
            <v>M3</v>
          </cell>
          <cell r="D38">
            <v>176355</v>
          </cell>
          <cell r="E38">
            <v>200444</v>
          </cell>
          <cell r="F38">
            <v>183838</v>
          </cell>
          <cell r="G38">
            <v>200252</v>
          </cell>
          <cell r="H38">
            <v>199896</v>
          </cell>
          <cell r="I38">
            <v>199779</v>
          </cell>
          <cell r="J38">
            <v>208671</v>
          </cell>
          <cell r="K38">
            <v>143585</v>
          </cell>
        </row>
        <row r="39">
          <cell r="A39">
            <v>440.3</v>
          </cell>
          <cell r="B39" t="str">
            <v>MEZCLA DENSA EN FRIO</v>
          </cell>
          <cell r="C39" t="str">
            <v>M3</v>
          </cell>
          <cell r="D39">
            <v>176355</v>
          </cell>
          <cell r="E39">
            <v>200444</v>
          </cell>
          <cell r="F39">
            <v>183838</v>
          </cell>
          <cell r="G39">
            <v>200252</v>
          </cell>
          <cell r="H39">
            <v>199896</v>
          </cell>
          <cell r="I39">
            <v>199779</v>
          </cell>
          <cell r="J39">
            <v>208671</v>
          </cell>
          <cell r="K39">
            <v>143585</v>
          </cell>
        </row>
        <row r="40">
          <cell r="A40">
            <v>440.5</v>
          </cell>
          <cell r="B40" t="str">
            <v>MEZCLA DENSA EN FRIO PARA BACHEO</v>
          </cell>
          <cell r="C40" t="str">
            <v>M3</v>
          </cell>
          <cell r="D40">
            <v>180881</v>
          </cell>
          <cell r="E40">
            <v>204166</v>
          </cell>
          <cell r="F40">
            <v>187928</v>
          </cell>
          <cell r="G40">
            <v>203155</v>
          </cell>
          <cell r="H40">
            <v>203841</v>
          </cell>
          <cell r="I40">
            <v>202683</v>
          </cell>
          <cell r="J40">
            <v>213759</v>
          </cell>
          <cell r="K40">
            <v>147358</v>
          </cell>
        </row>
        <row r="41">
          <cell r="A41">
            <v>450.5</v>
          </cell>
          <cell r="B41" t="str">
            <v>PARCHEO CON MEZCLA DENSA EN CALIENTE</v>
          </cell>
          <cell r="C41" t="str">
            <v>M3</v>
          </cell>
          <cell r="D41">
            <v>192930</v>
          </cell>
          <cell r="E41">
            <v>200444</v>
          </cell>
          <cell r="F41">
            <v>192288</v>
          </cell>
          <cell r="G41">
            <v>239252</v>
          </cell>
          <cell r="H41">
            <v>207696</v>
          </cell>
          <cell r="I41">
            <v>242679</v>
          </cell>
          <cell r="J41">
            <v>231746</v>
          </cell>
          <cell r="K41">
            <v>145860</v>
          </cell>
        </row>
        <row r="42">
          <cell r="A42">
            <v>450.6</v>
          </cell>
          <cell r="B42" t="str">
            <v>MEZCLA DENSA EN CALIENTE</v>
          </cell>
          <cell r="C42" t="str">
            <v>M3</v>
          </cell>
          <cell r="D42">
            <v>192930</v>
          </cell>
          <cell r="E42">
            <v>200444</v>
          </cell>
          <cell r="F42">
            <v>192288</v>
          </cell>
          <cell r="G42">
            <v>239252</v>
          </cell>
          <cell r="H42">
            <v>207696</v>
          </cell>
          <cell r="I42">
            <v>242679</v>
          </cell>
          <cell r="J42">
            <v>231746</v>
          </cell>
          <cell r="K42">
            <v>145860</v>
          </cell>
          <cell r="L42">
            <v>220000</v>
          </cell>
          <cell r="M42">
            <v>209300</v>
          </cell>
        </row>
        <row r="43">
          <cell r="A43">
            <v>450.7</v>
          </cell>
          <cell r="B43" t="str">
            <v>MEZCLA DENSA EN CALIENTE</v>
          </cell>
          <cell r="C43" t="str">
            <v>M3</v>
          </cell>
          <cell r="D43">
            <v>192930</v>
          </cell>
          <cell r="E43">
            <v>200444</v>
          </cell>
          <cell r="F43">
            <v>192288</v>
          </cell>
          <cell r="G43">
            <v>239252</v>
          </cell>
          <cell r="H43">
            <v>207696</v>
          </cell>
          <cell r="I43">
            <v>242679</v>
          </cell>
          <cell r="J43">
            <v>231746</v>
          </cell>
          <cell r="K43">
            <v>145860</v>
          </cell>
          <cell r="L43">
            <v>186875</v>
          </cell>
          <cell r="M43">
            <v>205600</v>
          </cell>
        </row>
        <row r="44">
          <cell r="A44">
            <v>450.8</v>
          </cell>
          <cell r="B44" t="str">
            <v>MEZCLA DENSA EN CALIENTE</v>
          </cell>
          <cell r="C44" t="str">
            <v>M3</v>
          </cell>
          <cell r="D44">
            <v>192930</v>
          </cell>
          <cell r="E44">
            <v>200444</v>
          </cell>
          <cell r="F44">
            <v>192288</v>
          </cell>
          <cell r="G44">
            <v>239252</v>
          </cell>
          <cell r="H44">
            <v>207696</v>
          </cell>
          <cell r="I44">
            <v>242679</v>
          </cell>
          <cell r="J44">
            <v>231746</v>
          </cell>
          <cell r="K44">
            <v>145860</v>
          </cell>
        </row>
        <row r="45">
          <cell r="A45">
            <v>450.11</v>
          </cell>
          <cell r="B45" t="str">
            <v>MEZCLA DENSA EN CALIENTE PARA BACHEO</v>
          </cell>
          <cell r="C45" t="str">
            <v>M3</v>
          </cell>
          <cell r="D45">
            <v>198283</v>
          </cell>
          <cell r="E45">
            <v>206058</v>
          </cell>
          <cell r="F45">
            <v>197937</v>
          </cell>
          <cell r="G45">
            <v>246359</v>
          </cell>
          <cell r="H45">
            <v>214079</v>
          </cell>
          <cell r="I45">
            <v>250271</v>
          </cell>
          <cell r="J45">
            <v>239028</v>
          </cell>
          <cell r="K45">
            <v>149205</v>
          </cell>
        </row>
        <row r="46">
          <cell r="A46">
            <v>450.12</v>
          </cell>
          <cell r="B46" t="str">
            <v>MEZCLA DENSA EN CALIENTE PARA BACHEO</v>
          </cell>
          <cell r="C46" t="str">
            <v>M3</v>
          </cell>
          <cell r="D46">
            <v>198283</v>
          </cell>
          <cell r="E46">
            <v>206058</v>
          </cell>
          <cell r="F46">
            <v>197937</v>
          </cell>
          <cell r="G46">
            <v>246359</v>
          </cell>
          <cell r="H46">
            <v>214079</v>
          </cell>
          <cell r="I46">
            <v>250271</v>
          </cell>
          <cell r="J46">
            <v>239028</v>
          </cell>
          <cell r="K46">
            <v>149205</v>
          </cell>
        </row>
        <row r="47">
          <cell r="A47">
            <v>450.13</v>
          </cell>
          <cell r="B47" t="str">
            <v>MEZCLA DENSA EN CALIENTE</v>
          </cell>
          <cell r="C47" t="str">
            <v>M3</v>
          </cell>
          <cell r="D47">
            <v>192930</v>
          </cell>
          <cell r="E47">
            <v>200444</v>
          </cell>
          <cell r="F47">
            <v>192288</v>
          </cell>
          <cell r="G47">
            <v>239252</v>
          </cell>
          <cell r="H47">
            <v>207696</v>
          </cell>
          <cell r="I47">
            <v>242679</v>
          </cell>
          <cell r="J47">
            <v>231746</v>
          </cell>
          <cell r="K47">
            <v>145860</v>
          </cell>
        </row>
        <row r="48">
          <cell r="A48">
            <v>450.14</v>
          </cell>
          <cell r="B48" t="str">
            <v>MEZCLA DENSA EN CALIENTE</v>
          </cell>
          <cell r="C48" t="str">
            <v>M3</v>
          </cell>
          <cell r="D48">
            <v>192930</v>
          </cell>
          <cell r="E48">
            <v>200444</v>
          </cell>
          <cell r="F48">
            <v>192288</v>
          </cell>
          <cell r="G48">
            <v>239252</v>
          </cell>
          <cell r="H48">
            <v>207696</v>
          </cell>
          <cell r="I48">
            <v>242679</v>
          </cell>
          <cell r="J48">
            <v>231746</v>
          </cell>
          <cell r="K48">
            <v>145860</v>
          </cell>
        </row>
        <row r="49">
          <cell r="A49">
            <v>450.15</v>
          </cell>
          <cell r="B49" t="str">
            <v>MEZCLA DENSA EN CALIENTE</v>
          </cell>
          <cell r="C49" t="str">
            <v>M3</v>
          </cell>
          <cell r="D49">
            <v>192930</v>
          </cell>
          <cell r="E49">
            <v>200444</v>
          </cell>
          <cell r="F49">
            <v>192288</v>
          </cell>
          <cell r="G49">
            <v>239252</v>
          </cell>
          <cell r="H49">
            <v>207696</v>
          </cell>
          <cell r="I49">
            <v>242679</v>
          </cell>
          <cell r="J49">
            <v>231746</v>
          </cell>
          <cell r="K49">
            <v>145860</v>
          </cell>
        </row>
        <row r="50">
          <cell r="A50">
            <v>450.16</v>
          </cell>
          <cell r="B50" t="str">
            <v>PARCHEO CON MEZCLA DENSA EN CALIENTE</v>
          </cell>
          <cell r="C50" t="str">
            <v>M3</v>
          </cell>
          <cell r="D50">
            <v>192930</v>
          </cell>
          <cell r="E50">
            <v>200444</v>
          </cell>
          <cell r="F50">
            <v>192288</v>
          </cell>
          <cell r="G50">
            <v>239252</v>
          </cell>
          <cell r="H50">
            <v>207696</v>
          </cell>
          <cell r="I50">
            <v>242679</v>
          </cell>
          <cell r="J50">
            <v>231746</v>
          </cell>
          <cell r="K50">
            <v>145860</v>
          </cell>
          <cell r="L50">
            <v>277121</v>
          </cell>
        </row>
        <row r="51">
          <cell r="A51">
            <v>450.17</v>
          </cell>
          <cell r="B51" t="str">
            <v>MEZCLA DENSA EN CALIENTE MDC-2</v>
          </cell>
          <cell r="C51" t="str">
            <v>M3</v>
          </cell>
          <cell r="D51">
            <v>192930</v>
          </cell>
          <cell r="E51">
            <v>200444</v>
          </cell>
          <cell r="F51">
            <v>192288</v>
          </cell>
          <cell r="G51">
            <v>239252</v>
          </cell>
          <cell r="H51">
            <v>207696</v>
          </cell>
          <cell r="I51">
            <v>242679</v>
          </cell>
          <cell r="J51">
            <v>231746</v>
          </cell>
          <cell r="K51">
            <v>145860</v>
          </cell>
          <cell r="L51">
            <v>256424</v>
          </cell>
        </row>
        <row r="52">
          <cell r="A52">
            <v>450.18</v>
          </cell>
          <cell r="B52" t="str">
            <v>MEZCLA DENSA EN CALIENTE MDC-2</v>
          </cell>
          <cell r="C52" t="str">
            <v>M3</v>
          </cell>
          <cell r="D52">
            <v>192930</v>
          </cell>
          <cell r="E52">
            <v>200444</v>
          </cell>
          <cell r="F52">
            <v>192288</v>
          </cell>
          <cell r="G52">
            <v>239252</v>
          </cell>
          <cell r="H52">
            <v>207696</v>
          </cell>
          <cell r="I52">
            <v>242679</v>
          </cell>
          <cell r="J52">
            <v>231746</v>
          </cell>
          <cell r="K52">
            <v>145860</v>
          </cell>
        </row>
        <row r="53">
          <cell r="A53">
            <v>450.19</v>
          </cell>
          <cell r="B53" t="str">
            <v>MEZCLA DENSA EN CALIENTE MDC-2</v>
          </cell>
          <cell r="C53" t="str">
            <v>M3</v>
          </cell>
          <cell r="D53">
            <v>192930</v>
          </cell>
          <cell r="E53">
            <v>200444</v>
          </cell>
          <cell r="F53">
            <v>192288</v>
          </cell>
          <cell r="G53">
            <v>239252</v>
          </cell>
          <cell r="H53">
            <v>207696</v>
          </cell>
          <cell r="I53">
            <v>242679</v>
          </cell>
          <cell r="J53">
            <v>231746</v>
          </cell>
          <cell r="K53">
            <v>145860</v>
          </cell>
        </row>
        <row r="54">
          <cell r="A54">
            <v>450.21</v>
          </cell>
          <cell r="B54" t="str">
            <v>MEZCLA DENSA EN CALIENTE MDC-3</v>
          </cell>
          <cell r="C54" t="str">
            <v>M3</v>
          </cell>
          <cell r="D54">
            <v>192930</v>
          </cell>
          <cell r="E54">
            <v>200444</v>
          </cell>
          <cell r="F54">
            <v>192288</v>
          </cell>
          <cell r="G54">
            <v>239252</v>
          </cell>
          <cell r="H54">
            <v>207696</v>
          </cell>
          <cell r="I54">
            <v>242679</v>
          </cell>
          <cell r="J54">
            <v>231746</v>
          </cell>
          <cell r="K54">
            <v>145860</v>
          </cell>
          <cell r="L54">
            <v>258690</v>
          </cell>
        </row>
        <row r="55">
          <cell r="A55">
            <v>450.22</v>
          </cell>
          <cell r="B55" t="str">
            <v>PARCHEO CON MEZCLA DENSA EN CALIENTE</v>
          </cell>
          <cell r="C55" t="str">
            <v>M3</v>
          </cell>
          <cell r="D55">
            <v>192930</v>
          </cell>
          <cell r="E55">
            <v>200444</v>
          </cell>
          <cell r="F55">
            <v>192288</v>
          </cell>
          <cell r="G55">
            <v>239252</v>
          </cell>
          <cell r="H55">
            <v>207696</v>
          </cell>
          <cell r="I55">
            <v>242679</v>
          </cell>
          <cell r="J55">
            <v>231746</v>
          </cell>
          <cell r="K55">
            <v>145860</v>
          </cell>
        </row>
        <row r="56">
          <cell r="A56">
            <v>450.24</v>
          </cell>
          <cell r="B56" t="str">
            <v>MEZCLA DENSA EN CALIENTE MDC-2</v>
          </cell>
          <cell r="C56" t="str">
            <v>M3</v>
          </cell>
          <cell r="D56">
            <v>192930</v>
          </cell>
          <cell r="E56">
            <v>200444</v>
          </cell>
          <cell r="F56">
            <v>192288</v>
          </cell>
          <cell r="G56">
            <v>239252</v>
          </cell>
          <cell r="H56">
            <v>207696</v>
          </cell>
          <cell r="I56">
            <v>242679</v>
          </cell>
          <cell r="J56">
            <v>231746</v>
          </cell>
          <cell r="K56">
            <v>145860</v>
          </cell>
        </row>
        <row r="57">
          <cell r="A57">
            <v>450.26</v>
          </cell>
          <cell r="B57" t="str">
            <v>MEZCLA DENSA EN CALIENTE MDC-2 PARA BACHEO</v>
          </cell>
          <cell r="C57" t="str">
            <v>M3</v>
          </cell>
          <cell r="D57">
            <v>192930</v>
          </cell>
          <cell r="E57">
            <v>200444</v>
          </cell>
          <cell r="F57">
            <v>192288</v>
          </cell>
          <cell r="G57">
            <v>239252</v>
          </cell>
          <cell r="H57">
            <v>207696</v>
          </cell>
          <cell r="I57">
            <v>242679</v>
          </cell>
          <cell r="J57">
            <v>231746</v>
          </cell>
          <cell r="K57">
            <v>145860</v>
          </cell>
        </row>
        <row r="58">
          <cell r="A58">
            <v>450.27</v>
          </cell>
          <cell r="B58" t="str">
            <v>MEZCLA DENSA EN CALIENTE MDC-1</v>
          </cell>
          <cell r="C58" t="str">
            <v>M3</v>
          </cell>
          <cell r="L58">
            <v>254000</v>
          </cell>
        </row>
        <row r="59">
          <cell r="A59">
            <v>460</v>
          </cell>
          <cell r="B59" t="str">
            <v>FRESADO DE PAVIMENTO ASFALTICO (H= 0.20)</v>
          </cell>
          <cell r="C59" t="str">
            <v>M2</v>
          </cell>
          <cell r="D59">
            <v>6760</v>
          </cell>
          <cell r="E59">
            <v>8250</v>
          </cell>
          <cell r="F59">
            <v>8182</v>
          </cell>
          <cell r="G59">
            <v>8145</v>
          </cell>
          <cell r="H59">
            <v>8139</v>
          </cell>
          <cell r="I59">
            <v>7774</v>
          </cell>
          <cell r="J59">
            <v>8152</v>
          </cell>
          <cell r="K59">
            <v>7892</v>
          </cell>
          <cell r="L59">
            <v>7271</v>
          </cell>
          <cell r="M59">
            <v>2950</v>
          </cell>
        </row>
        <row r="60">
          <cell r="A60">
            <v>460.1</v>
          </cell>
          <cell r="B60" t="str">
            <v>FRESADO DE PAVIMENTO ASFALTICO (H= 0.20)</v>
          </cell>
          <cell r="C60" t="str">
            <v>M3</v>
          </cell>
          <cell r="D60">
            <v>33800</v>
          </cell>
          <cell r="E60">
            <v>41250</v>
          </cell>
          <cell r="F60">
            <v>40910</v>
          </cell>
          <cell r="G60">
            <v>40725</v>
          </cell>
          <cell r="H60">
            <v>40695</v>
          </cell>
          <cell r="I60">
            <v>38870</v>
          </cell>
          <cell r="J60">
            <v>40760</v>
          </cell>
          <cell r="K60">
            <v>39460</v>
          </cell>
          <cell r="L60">
            <v>51088</v>
          </cell>
        </row>
        <row r="61">
          <cell r="A61">
            <v>461.1</v>
          </cell>
          <cell r="B61" t="str">
            <v>PAVIMENTO ASFALTICO RECICLADO EN FRIO</v>
          </cell>
          <cell r="C61" t="str">
            <v>M3</v>
          </cell>
          <cell r="D61">
            <v>41246</v>
          </cell>
          <cell r="E61">
            <v>42740</v>
          </cell>
          <cell r="F61">
            <v>39192</v>
          </cell>
          <cell r="G61">
            <v>39241</v>
          </cell>
          <cell r="H61">
            <v>38775</v>
          </cell>
          <cell r="I61">
            <v>40002</v>
          </cell>
          <cell r="J61">
            <v>42089</v>
          </cell>
          <cell r="K61">
            <v>37835</v>
          </cell>
        </row>
        <row r="62">
          <cell r="A62">
            <v>461.2</v>
          </cell>
          <cell r="B62" t="str">
            <v>PAVIMENTO ASFALTICO RECICLADO EN FRIO</v>
          </cell>
          <cell r="C62" t="str">
            <v>M3</v>
          </cell>
          <cell r="D62">
            <v>41246</v>
          </cell>
          <cell r="E62">
            <v>42740</v>
          </cell>
          <cell r="F62">
            <v>39192</v>
          </cell>
          <cell r="G62">
            <v>39241</v>
          </cell>
          <cell r="H62">
            <v>38775</v>
          </cell>
          <cell r="I62">
            <v>40002</v>
          </cell>
          <cell r="J62">
            <v>42089</v>
          </cell>
          <cell r="K62">
            <v>37835</v>
          </cell>
        </row>
        <row r="63">
          <cell r="A63">
            <v>461.3</v>
          </cell>
          <cell r="B63" t="str">
            <v>PAVIMENTO ASFALTICO RECICLADO EN FRIO</v>
          </cell>
          <cell r="C63" t="str">
            <v>M3</v>
          </cell>
          <cell r="D63">
            <v>41246</v>
          </cell>
          <cell r="E63">
            <v>42740</v>
          </cell>
          <cell r="F63">
            <v>39192</v>
          </cell>
          <cell r="G63">
            <v>39241</v>
          </cell>
          <cell r="H63">
            <v>38775</v>
          </cell>
          <cell r="I63">
            <v>40002</v>
          </cell>
          <cell r="J63">
            <v>42089</v>
          </cell>
          <cell r="K63">
            <v>37835</v>
          </cell>
        </row>
        <row r="64">
          <cell r="A64">
            <v>462.1</v>
          </cell>
          <cell r="B64" t="str">
            <v>PAVIM ASF RECICLADO EN CALIENT</v>
          </cell>
          <cell r="C64" t="str">
            <v>M3</v>
          </cell>
          <cell r="D64">
            <v>51974</v>
          </cell>
          <cell r="E64">
            <v>54317</v>
          </cell>
          <cell r="F64">
            <v>52027</v>
          </cell>
          <cell r="G64">
            <v>60334</v>
          </cell>
          <cell r="H64">
            <v>54688</v>
          </cell>
          <cell r="I64">
            <v>59810</v>
          </cell>
          <cell r="J64">
            <v>59686</v>
          </cell>
          <cell r="K64">
            <v>44898</v>
          </cell>
        </row>
        <row r="65">
          <cell r="A65">
            <v>462.2</v>
          </cell>
          <cell r="B65" t="str">
            <v>PAVIM ASF RECICLADO EN CALIENT</v>
          </cell>
          <cell r="C65" t="str">
            <v>M3</v>
          </cell>
          <cell r="D65">
            <v>51974</v>
          </cell>
          <cell r="E65">
            <v>54317</v>
          </cell>
          <cell r="F65">
            <v>52027</v>
          </cell>
          <cell r="G65">
            <v>60334</v>
          </cell>
          <cell r="H65">
            <v>54688</v>
          </cell>
          <cell r="I65">
            <v>59810</v>
          </cell>
          <cell r="J65">
            <v>59686</v>
          </cell>
          <cell r="K65">
            <v>44898</v>
          </cell>
        </row>
        <row r="66">
          <cell r="A66">
            <v>462.3</v>
          </cell>
          <cell r="B66" t="str">
            <v>PAVIM ASF RECICLADO EN CALIENT</v>
          </cell>
          <cell r="C66" t="str">
            <v>M3</v>
          </cell>
          <cell r="D66">
            <v>51974</v>
          </cell>
          <cell r="E66">
            <v>54317</v>
          </cell>
          <cell r="F66">
            <v>52027</v>
          </cell>
          <cell r="G66">
            <v>60334</v>
          </cell>
          <cell r="H66">
            <v>54688</v>
          </cell>
          <cell r="I66">
            <v>59810</v>
          </cell>
          <cell r="J66">
            <v>59686</v>
          </cell>
          <cell r="K66">
            <v>44898</v>
          </cell>
        </row>
        <row r="67">
          <cell r="A67">
            <v>462.4</v>
          </cell>
          <cell r="B67" t="str">
            <v>PAVIM ASFALT RECICL. EN CALIENTE/BACHEO</v>
          </cell>
          <cell r="C67" t="str">
            <v>M3</v>
          </cell>
          <cell r="D67">
            <v>59712</v>
          </cell>
          <cell r="E67">
            <v>63531</v>
          </cell>
          <cell r="F67">
            <v>61305</v>
          </cell>
          <cell r="G67">
            <v>68470</v>
          </cell>
          <cell r="H67">
            <v>64121</v>
          </cell>
          <cell r="I67">
            <v>67941</v>
          </cell>
          <cell r="J67">
            <v>69250</v>
          </cell>
          <cell r="K67">
            <v>53307</v>
          </cell>
          <cell r="L67">
            <v>401518</v>
          </cell>
        </row>
        <row r="68">
          <cell r="A68">
            <v>500</v>
          </cell>
          <cell r="B68" t="str">
            <v>PAVIMENTO DE CONCRETO HIDRAULICO</v>
          </cell>
          <cell r="C68" t="str">
            <v>M3</v>
          </cell>
        </row>
        <row r="69">
          <cell r="A69">
            <v>600.20000000000005</v>
          </cell>
          <cell r="B69" t="str">
            <v>EXCAVACION VARIAS EN ROCA EN SECO</v>
          </cell>
          <cell r="C69" t="str">
            <v>M3</v>
          </cell>
          <cell r="D69">
            <v>26299</v>
          </cell>
          <cell r="E69">
            <v>24249</v>
          </cell>
          <cell r="F69">
            <v>21957</v>
          </cell>
          <cell r="G69">
            <v>26139</v>
          </cell>
          <cell r="H69">
            <v>26614</v>
          </cell>
          <cell r="I69">
            <v>23163</v>
          </cell>
          <cell r="J69">
            <v>27920</v>
          </cell>
          <cell r="K69">
            <v>23839</v>
          </cell>
        </row>
        <row r="70">
          <cell r="A70">
            <v>600.29999999999995</v>
          </cell>
          <cell r="B70" t="str">
            <v>EXCAVACION VARIAS EN ROCA BAJO AGUA</v>
          </cell>
          <cell r="C70" t="str">
            <v>M3</v>
          </cell>
          <cell r="D70">
            <v>32559</v>
          </cell>
          <cell r="E70">
            <v>31815</v>
          </cell>
          <cell r="F70">
            <v>29289</v>
          </cell>
          <cell r="G70">
            <v>34424</v>
          </cell>
          <cell r="H70">
            <v>34535</v>
          </cell>
          <cell r="I70">
            <v>27959</v>
          </cell>
          <cell r="J70">
            <v>34077</v>
          </cell>
          <cell r="K70">
            <v>32598</v>
          </cell>
        </row>
        <row r="71">
          <cell r="A71">
            <v>600.6</v>
          </cell>
          <cell r="B71" t="str">
            <v>EXCAVACION VARIAS SIN CLASIFICAR</v>
          </cell>
          <cell r="C71" t="str">
            <v>M3</v>
          </cell>
          <cell r="D71">
            <v>24079</v>
          </cell>
          <cell r="E71">
            <v>32998</v>
          </cell>
          <cell r="F71">
            <v>27105</v>
          </cell>
          <cell r="G71">
            <v>29245</v>
          </cell>
          <cell r="H71">
            <v>25041</v>
          </cell>
          <cell r="I71">
            <v>21146</v>
          </cell>
          <cell r="J71">
            <v>24588</v>
          </cell>
          <cell r="K71">
            <v>22877</v>
          </cell>
          <cell r="L71">
            <v>17327</v>
          </cell>
        </row>
        <row r="72">
          <cell r="A72">
            <v>600.70000000000005</v>
          </cell>
          <cell r="B72" t="str">
            <v>EXCAVACION VARIAS MATERIAL COMUN EN SECO</v>
          </cell>
          <cell r="C72" t="str">
            <v>M3</v>
          </cell>
          <cell r="D72">
            <v>20506</v>
          </cell>
          <cell r="E72">
            <v>27959</v>
          </cell>
          <cell r="F72">
            <v>22968</v>
          </cell>
          <cell r="G72">
            <v>24795</v>
          </cell>
          <cell r="H72">
            <v>21311</v>
          </cell>
          <cell r="I72">
            <v>17988</v>
          </cell>
          <cell r="J72">
            <v>20890</v>
          </cell>
          <cell r="K72">
            <v>19430</v>
          </cell>
        </row>
        <row r="73">
          <cell r="A73">
            <v>600.79999999999995</v>
          </cell>
          <cell r="B73" t="str">
            <v>EXCAVACION VARIAS MAT. COMUN BAJO AGUA</v>
          </cell>
          <cell r="C73" t="str">
            <v>M3</v>
          </cell>
          <cell r="D73">
            <v>26161</v>
          </cell>
          <cell r="E73">
            <v>35331</v>
          </cell>
          <cell r="F73">
            <v>30079</v>
          </cell>
          <cell r="G73">
            <v>31906</v>
          </cell>
          <cell r="H73">
            <v>27617</v>
          </cell>
          <cell r="I73">
            <v>24050</v>
          </cell>
          <cell r="J73">
            <v>26875</v>
          </cell>
          <cell r="K73">
            <v>23622</v>
          </cell>
          <cell r="L73">
            <v>22858</v>
          </cell>
        </row>
        <row r="74">
          <cell r="A74">
            <v>600.9</v>
          </cell>
          <cell r="B74" t="str">
            <v>EXCAVACIONES VARIAS EN ROCA BAJO AGUA</v>
          </cell>
          <cell r="C74" t="str">
            <v>M3</v>
          </cell>
          <cell r="D74">
            <v>32559</v>
          </cell>
          <cell r="E74">
            <v>31815</v>
          </cell>
          <cell r="F74">
            <v>29289</v>
          </cell>
          <cell r="G74">
            <v>34424</v>
          </cell>
          <cell r="H74">
            <v>34535</v>
          </cell>
          <cell r="I74">
            <v>27959</v>
          </cell>
          <cell r="J74">
            <v>34077</v>
          </cell>
          <cell r="K74">
            <v>32598</v>
          </cell>
        </row>
        <row r="75">
          <cell r="A75">
            <v>610.1</v>
          </cell>
          <cell r="B75" t="str">
            <v>RELLENO PARA ESTRUCTURAS</v>
          </cell>
          <cell r="C75" t="str">
            <v>M3</v>
          </cell>
          <cell r="D75">
            <v>19312</v>
          </cell>
          <cell r="E75">
            <v>17272</v>
          </cell>
          <cell r="F75">
            <v>19274</v>
          </cell>
          <cell r="G75">
            <v>21451</v>
          </cell>
          <cell r="H75">
            <v>24786</v>
          </cell>
          <cell r="I75">
            <v>31143</v>
          </cell>
          <cell r="J75">
            <v>17365</v>
          </cell>
          <cell r="K75">
            <v>19312</v>
          </cell>
          <cell r="L75">
            <v>32743</v>
          </cell>
        </row>
        <row r="76">
          <cell r="A76">
            <v>623.1</v>
          </cell>
          <cell r="B76" t="str">
            <v>SUMINISTRO E HINCAMIENTO DE RIELES</v>
          </cell>
          <cell r="C76" t="str">
            <v>M3</v>
          </cell>
          <cell r="D76">
            <v>59266</v>
          </cell>
          <cell r="E76">
            <v>59266</v>
          </cell>
          <cell r="F76">
            <v>59266</v>
          </cell>
          <cell r="G76">
            <v>59266</v>
          </cell>
          <cell r="H76">
            <v>59266</v>
          </cell>
          <cell r="I76">
            <v>59266</v>
          </cell>
          <cell r="J76">
            <v>59266</v>
          </cell>
          <cell r="K76">
            <v>59266</v>
          </cell>
          <cell r="L76">
            <v>81212</v>
          </cell>
        </row>
        <row r="77">
          <cell r="A77">
            <v>623.20000000000005</v>
          </cell>
          <cell r="B77" t="str">
            <v>SUMINISTRO E INSTALACION DE RIELES</v>
          </cell>
          <cell r="C77" t="str">
            <v>M3</v>
          </cell>
          <cell r="D77">
            <v>49871</v>
          </cell>
          <cell r="E77">
            <v>49871</v>
          </cell>
          <cell r="F77">
            <v>49871</v>
          </cell>
          <cell r="G77">
            <v>49871</v>
          </cell>
          <cell r="H77">
            <v>49871</v>
          </cell>
          <cell r="I77">
            <v>49871</v>
          </cell>
          <cell r="J77">
            <v>49871</v>
          </cell>
          <cell r="K77">
            <v>49871</v>
          </cell>
          <cell r="L77">
            <v>70032</v>
          </cell>
        </row>
        <row r="78">
          <cell r="A78">
            <v>630.29999999999995</v>
          </cell>
          <cell r="B78" t="str">
            <v>CONCRETO CLASE C</v>
          </cell>
          <cell r="C78" t="str">
            <v>M3</v>
          </cell>
          <cell r="D78">
            <v>279236</v>
          </cell>
          <cell r="E78">
            <v>294531</v>
          </cell>
          <cell r="F78">
            <v>263588</v>
          </cell>
          <cell r="G78">
            <v>335369</v>
          </cell>
          <cell r="H78">
            <v>285754</v>
          </cell>
          <cell r="I78">
            <v>267211</v>
          </cell>
          <cell r="J78">
            <v>270488</v>
          </cell>
          <cell r="K78">
            <v>213438</v>
          </cell>
        </row>
        <row r="79">
          <cell r="A79">
            <v>630.4</v>
          </cell>
          <cell r="B79" t="str">
            <v>CONCRETO CLASE D</v>
          </cell>
          <cell r="C79" t="str">
            <v>M3</v>
          </cell>
          <cell r="D79">
            <v>261647</v>
          </cell>
          <cell r="E79">
            <v>281102</v>
          </cell>
          <cell r="F79">
            <v>244478</v>
          </cell>
          <cell r="G79">
            <v>307213</v>
          </cell>
          <cell r="H79">
            <v>265299</v>
          </cell>
          <cell r="I79">
            <v>250493</v>
          </cell>
          <cell r="J79">
            <v>252334</v>
          </cell>
          <cell r="K79">
            <v>197162</v>
          </cell>
          <cell r="L79">
            <v>378100</v>
          </cell>
        </row>
        <row r="80">
          <cell r="A80">
            <v>630.5</v>
          </cell>
          <cell r="B80" t="str">
            <v>CONCRETO CLASE E</v>
          </cell>
          <cell r="C80" t="str">
            <v>M3</v>
          </cell>
          <cell r="D80">
            <v>239651</v>
          </cell>
          <cell r="E80">
            <v>260692</v>
          </cell>
          <cell r="F80">
            <v>220688</v>
          </cell>
          <cell r="G80">
            <v>274323</v>
          </cell>
          <cell r="H80">
            <v>237037</v>
          </cell>
          <cell r="I80">
            <v>229927</v>
          </cell>
          <cell r="J80">
            <v>227491</v>
          </cell>
          <cell r="K80">
            <v>175738</v>
          </cell>
        </row>
        <row r="81">
          <cell r="A81">
            <v>630.6</v>
          </cell>
          <cell r="B81" t="str">
            <v>CONCRETO CLASE F</v>
          </cell>
          <cell r="C81" t="str">
            <v>M3</v>
          </cell>
          <cell r="D81">
            <v>214526</v>
          </cell>
          <cell r="E81">
            <v>219476</v>
          </cell>
          <cell r="F81">
            <v>198254</v>
          </cell>
          <cell r="G81">
            <v>240261</v>
          </cell>
          <cell r="H81">
            <v>213901</v>
          </cell>
          <cell r="I81">
            <v>200318</v>
          </cell>
          <cell r="J81">
            <v>202628</v>
          </cell>
          <cell r="K81">
            <v>155789</v>
          </cell>
          <cell r="L81">
            <v>308170</v>
          </cell>
        </row>
        <row r="82">
          <cell r="A82">
            <v>630.70000000000005</v>
          </cell>
          <cell r="B82" t="str">
            <v xml:space="preserve">CONCRETO CLASE G </v>
          </cell>
          <cell r="C82" t="str">
            <v>M3</v>
          </cell>
          <cell r="D82">
            <v>203415</v>
          </cell>
          <cell r="E82">
            <v>232154</v>
          </cell>
          <cell r="F82">
            <v>188702</v>
          </cell>
          <cell r="G82">
            <v>234666</v>
          </cell>
          <cell r="H82">
            <v>191391</v>
          </cell>
          <cell r="I82">
            <v>202790</v>
          </cell>
          <cell r="J82">
            <v>186902</v>
          </cell>
          <cell r="K82">
            <v>137452</v>
          </cell>
          <cell r="L82">
            <v>238347</v>
          </cell>
        </row>
        <row r="83">
          <cell r="A83">
            <v>630.11</v>
          </cell>
          <cell r="B83" t="str">
            <v>REALCE DE BORDILLO DE CUNETAS</v>
          </cell>
          <cell r="C83" t="str">
            <v>M3</v>
          </cell>
          <cell r="L83">
            <v>26902</v>
          </cell>
        </row>
        <row r="84">
          <cell r="A84">
            <v>630.12</v>
          </cell>
          <cell r="B84" t="str">
            <v>CONCRETO CLASE G (BASES)</v>
          </cell>
          <cell r="C84" t="str">
            <v>M3</v>
          </cell>
          <cell r="D84">
            <v>190278</v>
          </cell>
          <cell r="E84">
            <v>213015</v>
          </cell>
          <cell r="F84">
            <v>176875</v>
          </cell>
          <cell r="G84">
            <v>218366</v>
          </cell>
          <cell r="H84">
            <v>180440</v>
          </cell>
          <cell r="I84">
            <v>188474</v>
          </cell>
          <cell r="J84">
            <v>175647</v>
          </cell>
          <cell r="K84">
            <v>130090</v>
          </cell>
        </row>
        <row r="85">
          <cell r="A85">
            <v>630.13</v>
          </cell>
          <cell r="B85" t="str">
            <v>CONCRETO CLASE G (ELEVACIONES)</v>
          </cell>
          <cell r="C85" t="str">
            <v>M3</v>
          </cell>
          <cell r="D85">
            <v>203415</v>
          </cell>
          <cell r="E85">
            <v>232154</v>
          </cell>
          <cell r="F85">
            <v>188702</v>
          </cell>
          <cell r="G85">
            <v>234666</v>
          </cell>
          <cell r="H85">
            <v>191391</v>
          </cell>
          <cell r="I85">
            <v>202790</v>
          </cell>
          <cell r="J85">
            <v>186902</v>
          </cell>
          <cell r="K85">
            <v>137452</v>
          </cell>
        </row>
        <row r="86">
          <cell r="A86">
            <v>632</v>
          </cell>
          <cell r="B86" t="str">
            <v>BARANDA EN CONCRETO</v>
          </cell>
          <cell r="C86" t="str">
            <v>ML</v>
          </cell>
          <cell r="D86">
            <v>149763</v>
          </cell>
        </row>
        <row r="87">
          <cell r="A87">
            <v>640.1</v>
          </cell>
          <cell r="B87" t="str">
            <v>ACERO DE REFUERZO GRADO 37</v>
          </cell>
          <cell r="C87" t="str">
            <v>KG</v>
          </cell>
          <cell r="D87">
            <v>2449</v>
          </cell>
          <cell r="E87">
            <v>1517</v>
          </cell>
          <cell r="F87">
            <v>1798</v>
          </cell>
          <cell r="G87">
            <v>1859</v>
          </cell>
          <cell r="H87">
            <v>1717</v>
          </cell>
          <cell r="I87">
            <v>2006</v>
          </cell>
          <cell r="J87">
            <v>2261</v>
          </cell>
          <cell r="K87">
            <v>1461</v>
          </cell>
          <cell r="L87">
            <v>2503</v>
          </cell>
        </row>
        <row r="88">
          <cell r="A88">
            <v>640.29999999999995</v>
          </cell>
          <cell r="B88" t="str">
            <v>ACERO DE REFUERZO GRADO 60</v>
          </cell>
          <cell r="C88" t="str">
            <v>KG</v>
          </cell>
          <cell r="D88">
            <v>2586</v>
          </cell>
          <cell r="E88">
            <v>1517</v>
          </cell>
          <cell r="F88">
            <v>2207</v>
          </cell>
          <cell r="G88">
            <v>2187</v>
          </cell>
          <cell r="H88">
            <v>1957</v>
          </cell>
          <cell r="I88">
            <v>2142</v>
          </cell>
          <cell r="J88">
            <v>2534</v>
          </cell>
          <cell r="K88">
            <v>1461</v>
          </cell>
          <cell r="L88">
            <v>2374</v>
          </cell>
        </row>
        <row r="89">
          <cell r="A89">
            <v>646</v>
          </cell>
          <cell r="B89" t="str">
            <v>ANCLAJES O TIEBACKS</v>
          </cell>
          <cell r="C89" t="str">
            <v>ML</v>
          </cell>
          <cell r="D89">
            <v>170000</v>
          </cell>
          <cell r="E89">
            <v>170000</v>
          </cell>
          <cell r="F89">
            <v>170000</v>
          </cell>
          <cell r="G89">
            <v>170000</v>
          </cell>
          <cell r="H89">
            <v>170000</v>
          </cell>
          <cell r="I89">
            <v>170000</v>
          </cell>
          <cell r="J89">
            <v>170000</v>
          </cell>
          <cell r="K89">
            <v>170000</v>
          </cell>
        </row>
        <row r="90">
          <cell r="A90">
            <v>660.2</v>
          </cell>
          <cell r="B90" t="str">
            <v>TUBERIA DE CONCRETO SIMPLE DIAM = 600 mm</v>
          </cell>
          <cell r="C90" t="str">
            <v>M</v>
          </cell>
          <cell r="D90">
            <v>128505</v>
          </cell>
          <cell r="E90">
            <v>167497</v>
          </cell>
          <cell r="F90">
            <v>166161</v>
          </cell>
          <cell r="G90">
            <v>146770</v>
          </cell>
          <cell r="H90">
            <v>176424</v>
          </cell>
          <cell r="I90">
            <v>171799</v>
          </cell>
          <cell r="J90">
            <v>153108</v>
          </cell>
          <cell r="K90">
            <v>112584</v>
          </cell>
          <cell r="L90">
            <v>139951</v>
          </cell>
        </row>
        <row r="91">
          <cell r="A91">
            <v>661</v>
          </cell>
          <cell r="B91" t="str">
            <v>TUBERIA CONCRETO REFORZADO DIAM = 900 mm</v>
          </cell>
          <cell r="C91" t="str">
            <v>M</v>
          </cell>
          <cell r="D91">
            <v>146874</v>
          </cell>
          <cell r="E91">
            <v>172251</v>
          </cell>
          <cell r="F91">
            <v>173455</v>
          </cell>
          <cell r="G91">
            <v>204035</v>
          </cell>
          <cell r="H91">
            <v>190497</v>
          </cell>
          <cell r="I91">
            <v>219374</v>
          </cell>
          <cell r="J91">
            <v>233284</v>
          </cell>
          <cell r="K91">
            <v>150657</v>
          </cell>
          <cell r="L91">
            <v>226259</v>
          </cell>
        </row>
        <row r="92">
          <cell r="A92">
            <v>670.2</v>
          </cell>
          <cell r="B92" t="str">
            <v>DISIPADORES DE ENERGIA EN CONCRETO CICLP</v>
          </cell>
          <cell r="C92" t="str">
            <v>M3</v>
          </cell>
          <cell r="D92">
            <v>214496</v>
          </cell>
          <cell r="E92">
            <v>245929</v>
          </cell>
          <cell r="F92">
            <v>203457</v>
          </cell>
          <cell r="G92">
            <v>246769</v>
          </cell>
          <cell r="H92">
            <v>201408</v>
          </cell>
          <cell r="I92">
            <v>206788</v>
          </cell>
          <cell r="J92">
            <v>189996</v>
          </cell>
          <cell r="K92">
            <v>154080</v>
          </cell>
        </row>
        <row r="93">
          <cell r="A93">
            <v>671</v>
          </cell>
          <cell r="B93" t="str">
            <v>CUNETAS REVESTIDAS EN EN CONCRETO</v>
          </cell>
          <cell r="C93" t="str">
            <v>M3</v>
          </cell>
          <cell r="D93">
            <v>237792</v>
          </cell>
          <cell r="E93">
            <v>251430</v>
          </cell>
          <cell r="F93">
            <v>230109</v>
          </cell>
          <cell r="G93">
            <v>267914</v>
          </cell>
          <cell r="H93">
            <v>239418</v>
          </cell>
          <cell r="I93">
            <v>218622</v>
          </cell>
          <cell r="J93">
            <v>229263</v>
          </cell>
          <cell r="K93">
            <v>183771</v>
          </cell>
          <cell r="L93">
            <v>269566</v>
          </cell>
        </row>
        <row r="94">
          <cell r="A94">
            <v>671.1</v>
          </cell>
          <cell r="B94" t="str">
            <v>CUNETAS REVESTIDAS EN EN CONCRETO</v>
          </cell>
          <cell r="C94" t="str">
            <v>M3</v>
          </cell>
          <cell r="L94">
            <v>323972</v>
          </cell>
        </row>
        <row r="95">
          <cell r="A95">
            <v>672</v>
          </cell>
          <cell r="B95" t="str">
            <v>BORDILLOS (H=0.40 m)</v>
          </cell>
          <cell r="C95" t="str">
            <v>M</v>
          </cell>
          <cell r="D95">
            <v>19432</v>
          </cell>
          <cell r="E95">
            <v>20543</v>
          </cell>
          <cell r="F95">
            <v>17541</v>
          </cell>
          <cell r="G95">
            <v>21869</v>
          </cell>
          <cell r="H95">
            <v>18902</v>
          </cell>
          <cell r="I95">
            <v>18426</v>
          </cell>
          <cell r="J95">
            <v>17502</v>
          </cell>
          <cell r="K95">
            <v>13841</v>
          </cell>
        </row>
        <row r="96">
          <cell r="A96">
            <v>673</v>
          </cell>
          <cell r="B96" t="str">
            <v>MATERIAL FILTRANTE</v>
          </cell>
          <cell r="C96" t="str">
            <v>M3</v>
          </cell>
          <cell r="D96">
            <v>53643</v>
          </cell>
          <cell r="E96">
            <v>28752</v>
          </cell>
          <cell r="F96">
            <v>40920</v>
          </cell>
          <cell r="G96">
            <v>41435</v>
          </cell>
          <cell r="H96">
            <v>47076</v>
          </cell>
          <cell r="I96">
            <v>42042</v>
          </cell>
          <cell r="J96">
            <v>44295</v>
          </cell>
          <cell r="K96">
            <v>26138</v>
          </cell>
          <cell r="L96">
            <v>57915</v>
          </cell>
        </row>
        <row r="97">
          <cell r="A97">
            <v>673.1</v>
          </cell>
          <cell r="B97" t="str">
            <v>DREN HORIZONTAL DE 1 A 10 M</v>
          </cell>
          <cell r="C97" t="str">
            <v>ML</v>
          </cell>
          <cell r="D97">
            <v>10100</v>
          </cell>
          <cell r="E97">
            <v>10100</v>
          </cell>
          <cell r="F97">
            <v>10100</v>
          </cell>
          <cell r="G97">
            <v>10100</v>
          </cell>
          <cell r="H97">
            <v>10100</v>
          </cell>
          <cell r="I97">
            <v>10100</v>
          </cell>
          <cell r="J97">
            <v>10100</v>
          </cell>
          <cell r="K97">
            <v>10100</v>
          </cell>
          <cell r="L97">
            <v>23543</v>
          </cell>
        </row>
        <row r="98">
          <cell r="A98">
            <v>678.1</v>
          </cell>
          <cell r="B98" t="str">
            <v>SUMINISTRO Y COLOCACION DE DUCTOS DE PVC O SIMILAR</v>
          </cell>
          <cell r="C98" t="str">
            <v>ML</v>
          </cell>
          <cell r="D98">
            <v>10100</v>
          </cell>
          <cell r="E98">
            <v>10100</v>
          </cell>
          <cell r="F98">
            <v>10100</v>
          </cell>
          <cell r="G98">
            <v>10100</v>
          </cell>
          <cell r="H98">
            <v>10100</v>
          </cell>
          <cell r="I98">
            <v>10100</v>
          </cell>
          <cell r="J98">
            <v>10100</v>
          </cell>
          <cell r="K98">
            <v>10100</v>
          </cell>
          <cell r="L98">
            <v>23543</v>
          </cell>
        </row>
        <row r="99">
          <cell r="A99">
            <v>681.1</v>
          </cell>
          <cell r="B99" t="str">
            <v>GAVIONES</v>
          </cell>
          <cell r="C99" t="str">
            <v>M3</v>
          </cell>
          <cell r="D99">
            <v>64592</v>
          </cell>
          <cell r="E99">
            <v>62409</v>
          </cell>
          <cell r="F99">
            <v>58198</v>
          </cell>
          <cell r="G99">
            <v>67779</v>
          </cell>
          <cell r="H99">
            <v>59158</v>
          </cell>
          <cell r="I99">
            <v>59474</v>
          </cell>
          <cell r="J99">
            <v>61987</v>
          </cell>
          <cell r="K99">
            <v>56797</v>
          </cell>
          <cell r="L99">
            <v>71505</v>
          </cell>
        </row>
        <row r="100">
          <cell r="A100">
            <v>700.1</v>
          </cell>
          <cell r="B100" t="str">
            <v>LINEA DE DEMARCACION</v>
          </cell>
          <cell r="C100" t="str">
            <v>M</v>
          </cell>
          <cell r="D100">
            <v>620</v>
          </cell>
          <cell r="E100">
            <v>758</v>
          </cell>
          <cell r="F100">
            <v>572</v>
          </cell>
          <cell r="G100">
            <v>680</v>
          </cell>
          <cell r="H100">
            <v>688</v>
          </cell>
          <cell r="I100">
            <v>650</v>
          </cell>
          <cell r="J100">
            <v>706</v>
          </cell>
          <cell r="K100">
            <v>797</v>
          </cell>
        </row>
        <row r="101">
          <cell r="A101">
            <v>700.2</v>
          </cell>
          <cell r="B101" t="str">
            <v>MARCA VIAL</v>
          </cell>
          <cell r="C101" t="str">
            <v>M2</v>
          </cell>
          <cell r="D101">
            <v>10602</v>
          </cell>
          <cell r="E101">
            <v>13055</v>
          </cell>
          <cell r="F101">
            <v>10490</v>
          </cell>
          <cell r="G101">
            <v>12160</v>
          </cell>
          <cell r="H101">
            <v>10656</v>
          </cell>
          <cell r="I101">
            <v>9929</v>
          </cell>
          <cell r="J101">
            <v>11011</v>
          </cell>
          <cell r="K101">
            <v>11092</v>
          </cell>
        </row>
        <row r="102">
          <cell r="A102">
            <v>701</v>
          </cell>
          <cell r="B102" t="str">
            <v>TACHA REFLECTIVA</v>
          </cell>
          <cell r="C102" t="str">
            <v>U</v>
          </cell>
          <cell r="D102">
            <v>10871</v>
          </cell>
          <cell r="E102">
            <v>10214</v>
          </cell>
          <cell r="F102">
            <v>8815</v>
          </cell>
          <cell r="G102">
            <v>8763</v>
          </cell>
          <cell r="H102">
            <v>8087</v>
          </cell>
          <cell r="I102">
            <v>8758</v>
          </cell>
          <cell r="J102">
            <v>9450</v>
          </cell>
          <cell r="K102">
            <v>10274</v>
          </cell>
        </row>
        <row r="103">
          <cell r="A103">
            <v>710.1</v>
          </cell>
          <cell r="B103" t="str">
            <v>SEÑAL DE TRANSITO</v>
          </cell>
          <cell r="C103" t="str">
            <v>U</v>
          </cell>
          <cell r="D103">
            <v>136206</v>
          </cell>
          <cell r="E103">
            <v>108973</v>
          </cell>
          <cell r="F103">
            <v>82191</v>
          </cell>
          <cell r="G103">
            <v>110599</v>
          </cell>
          <cell r="H103">
            <v>115436</v>
          </cell>
          <cell r="I103">
            <v>135715</v>
          </cell>
          <cell r="J103">
            <v>116936</v>
          </cell>
          <cell r="K103">
            <v>121453</v>
          </cell>
        </row>
        <row r="104">
          <cell r="A104">
            <v>720</v>
          </cell>
          <cell r="B104" t="str">
            <v>POSTE DE KILOMETRAJE (MOJON)</v>
          </cell>
          <cell r="C104" t="str">
            <v>U</v>
          </cell>
          <cell r="D104">
            <v>67523</v>
          </cell>
          <cell r="E104">
            <v>71059</v>
          </cell>
          <cell r="F104">
            <v>53486</v>
          </cell>
          <cell r="G104">
            <v>50379</v>
          </cell>
          <cell r="H104">
            <v>55920</v>
          </cell>
          <cell r="I104">
            <v>56476</v>
          </cell>
          <cell r="J104">
            <v>55156</v>
          </cell>
          <cell r="K104">
            <v>53075</v>
          </cell>
        </row>
        <row r="105">
          <cell r="A105">
            <v>730.1</v>
          </cell>
          <cell r="B105" t="str">
            <v>DEFENSA METALICA - CORREA SIMPLE</v>
          </cell>
          <cell r="C105" t="str">
            <v>M</v>
          </cell>
          <cell r="D105">
            <v>115865</v>
          </cell>
          <cell r="E105">
            <v>89369</v>
          </cell>
          <cell r="F105">
            <v>74325</v>
          </cell>
          <cell r="G105">
            <v>86428</v>
          </cell>
          <cell r="H105">
            <v>104683</v>
          </cell>
          <cell r="I105">
            <v>101349</v>
          </cell>
          <cell r="J105">
            <v>81770</v>
          </cell>
          <cell r="K105">
            <v>102996</v>
          </cell>
        </row>
        <row r="106">
          <cell r="A106">
            <v>730.2</v>
          </cell>
          <cell r="B106" t="str">
            <v>SECCION FINAL - DEFENSA METALICA</v>
          </cell>
          <cell r="C106" t="str">
            <v>U</v>
          </cell>
          <cell r="D106">
            <v>54925</v>
          </cell>
          <cell r="E106">
            <v>37375</v>
          </cell>
          <cell r="F106">
            <v>47938</v>
          </cell>
          <cell r="G106">
            <v>35832</v>
          </cell>
          <cell r="H106">
            <v>36238</v>
          </cell>
          <cell r="I106">
            <v>37375</v>
          </cell>
          <cell r="J106">
            <v>36400</v>
          </cell>
          <cell r="K106">
            <v>30550</v>
          </cell>
        </row>
        <row r="107">
          <cell r="A107">
            <v>740</v>
          </cell>
          <cell r="B107" t="str">
            <v>CAPTAFAROS</v>
          </cell>
          <cell r="C107" t="str">
            <v>U</v>
          </cell>
          <cell r="D107">
            <v>9672</v>
          </cell>
          <cell r="E107">
            <v>9491</v>
          </cell>
          <cell r="F107">
            <v>6367</v>
          </cell>
          <cell r="G107">
            <v>9624</v>
          </cell>
          <cell r="H107">
            <v>6062</v>
          </cell>
          <cell r="I107">
            <v>7374</v>
          </cell>
          <cell r="J107">
            <v>8657</v>
          </cell>
          <cell r="K107">
            <v>7202</v>
          </cell>
        </row>
        <row r="108">
          <cell r="A108">
            <v>741</v>
          </cell>
          <cell r="B108" t="str">
            <v>PINTURA DE MUROS</v>
          </cell>
          <cell r="C108" t="str">
            <v>M2</v>
          </cell>
          <cell r="L108">
            <v>10877</v>
          </cell>
        </row>
        <row r="109">
          <cell r="A109">
            <v>810.1</v>
          </cell>
          <cell r="B109" t="str">
            <v>EMPRADIZACION CON BLOQUES DE CESPED</v>
          </cell>
          <cell r="C109" t="str">
            <v>M2</v>
          </cell>
          <cell r="D109">
            <v>4758</v>
          </cell>
          <cell r="E109">
            <v>6691</v>
          </cell>
          <cell r="F109">
            <v>5538</v>
          </cell>
          <cell r="G109">
            <v>6543</v>
          </cell>
          <cell r="H109">
            <v>6703</v>
          </cell>
          <cell r="I109">
            <v>7365</v>
          </cell>
          <cell r="J109">
            <v>6507</v>
          </cell>
          <cell r="K109">
            <v>5300</v>
          </cell>
          <cell r="L109">
            <v>3513</v>
          </cell>
        </row>
        <row r="110">
          <cell r="A110">
            <v>810.2</v>
          </cell>
          <cell r="B110" t="str">
            <v>EMPRADIZACION CON TIERRA ORG Y SEMILLAS</v>
          </cell>
          <cell r="C110" t="str">
            <v>M2</v>
          </cell>
          <cell r="D110">
            <v>6176</v>
          </cell>
          <cell r="E110">
            <v>6592</v>
          </cell>
          <cell r="F110">
            <v>6344</v>
          </cell>
          <cell r="G110">
            <v>6642</v>
          </cell>
          <cell r="H110">
            <v>6553</v>
          </cell>
          <cell r="I110">
            <v>4957</v>
          </cell>
          <cell r="J110">
            <v>7748</v>
          </cell>
          <cell r="K110">
            <v>11570</v>
          </cell>
          <cell r="L110">
            <v>6474</v>
          </cell>
        </row>
        <row r="111">
          <cell r="A111">
            <v>820.1</v>
          </cell>
          <cell r="B111" t="str">
            <v>GEOTEXTIL PARA FILTROS</v>
          </cell>
          <cell r="C111" t="str">
            <v>M2</v>
          </cell>
          <cell r="D111">
            <v>3799</v>
          </cell>
          <cell r="E111">
            <v>1863</v>
          </cell>
          <cell r="F111">
            <v>3578</v>
          </cell>
          <cell r="G111">
            <v>3097</v>
          </cell>
          <cell r="H111">
            <v>2656</v>
          </cell>
          <cell r="I111">
            <v>2596</v>
          </cell>
          <cell r="J111">
            <v>3578</v>
          </cell>
          <cell r="K111">
            <v>1963</v>
          </cell>
          <cell r="L111">
            <v>3613</v>
          </cell>
        </row>
        <row r="112">
          <cell r="A112">
            <v>900.1</v>
          </cell>
          <cell r="B112" t="str">
            <v>TRANS MAT - EXPLAN (100 - 1000M)</v>
          </cell>
          <cell r="C112" t="str">
            <v>M3xES</v>
          </cell>
          <cell r="D112">
            <v>650</v>
          </cell>
          <cell r="E112">
            <v>628</v>
          </cell>
          <cell r="F112">
            <v>520</v>
          </cell>
          <cell r="G112">
            <v>585</v>
          </cell>
          <cell r="H112">
            <v>650</v>
          </cell>
          <cell r="I112">
            <v>533</v>
          </cell>
          <cell r="J112">
            <v>572</v>
          </cell>
          <cell r="K112">
            <v>520</v>
          </cell>
        </row>
        <row r="113">
          <cell r="A113">
            <v>900.2</v>
          </cell>
          <cell r="B113" t="str">
            <v>TRANS MAT - EXPLAN (MAS DE - 1000M)</v>
          </cell>
          <cell r="C113" t="str">
            <v>M3xKM</v>
          </cell>
          <cell r="D113">
            <v>723</v>
          </cell>
          <cell r="E113">
            <v>698</v>
          </cell>
          <cell r="F113">
            <v>577</v>
          </cell>
          <cell r="G113">
            <v>650</v>
          </cell>
          <cell r="H113">
            <v>723</v>
          </cell>
          <cell r="I113">
            <v>593</v>
          </cell>
          <cell r="J113">
            <v>636</v>
          </cell>
          <cell r="K113">
            <v>577</v>
          </cell>
        </row>
        <row r="114">
          <cell r="A114">
            <v>900.3</v>
          </cell>
          <cell r="B114" t="str">
            <v>TRANS MATERIALES PROV. DE DERRUMBES</v>
          </cell>
          <cell r="C114" t="str">
            <v>M3xKM</v>
          </cell>
          <cell r="D114">
            <v>723</v>
          </cell>
          <cell r="E114">
            <v>698</v>
          </cell>
          <cell r="F114">
            <v>577</v>
          </cell>
          <cell r="G114">
            <v>650</v>
          </cell>
          <cell r="H114">
            <v>723</v>
          </cell>
          <cell r="I114">
            <v>593</v>
          </cell>
          <cell r="J114">
            <v>636</v>
          </cell>
          <cell r="K114">
            <v>577</v>
          </cell>
        </row>
        <row r="116">
          <cell r="A116">
            <v>2000</v>
          </cell>
          <cell r="B116" t="str">
            <v>LIMPIEZA CALZADA EXISTENTE</v>
          </cell>
          <cell r="C116" t="str">
            <v>HA</v>
          </cell>
          <cell r="D116">
            <v>32468</v>
          </cell>
          <cell r="E116">
            <v>37271</v>
          </cell>
          <cell r="F116">
            <v>34736</v>
          </cell>
          <cell r="G116">
            <v>36361</v>
          </cell>
          <cell r="H116">
            <v>35556</v>
          </cell>
          <cell r="I116">
            <v>28812</v>
          </cell>
          <cell r="J116">
            <v>31985</v>
          </cell>
          <cell r="K116">
            <v>35718</v>
          </cell>
        </row>
        <row r="117">
          <cell r="A117">
            <v>2021</v>
          </cell>
          <cell r="B117" t="str">
            <v>DEMOLICIONES CONCRETO CICLOPEO</v>
          </cell>
          <cell r="C117" t="str">
            <v>M3</v>
          </cell>
          <cell r="D117">
            <v>18834</v>
          </cell>
          <cell r="E117">
            <v>16485</v>
          </cell>
          <cell r="F117">
            <v>14931</v>
          </cell>
          <cell r="G117">
            <v>17791</v>
          </cell>
          <cell r="H117">
            <v>19404</v>
          </cell>
          <cell r="I117">
            <v>15544</v>
          </cell>
          <cell r="J117">
            <v>18268</v>
          </cell>
          <cell r="K117">
            <v>17859</v>
          </cell>
        </row>
        <row r="118">
          <cell r="A118">
            <v>2022</v>
          </cell>
          <cell r="B118" t="str">
            <v>DEMOLICIONES DE MAMPOSTERIA</v>
          </cell>
          <cell r="C118" t="str">
            <v>M3</v>
          </cell>
          <cell r="D118">
            <v>18287</v>
          </cell>
          <cell r="E118">
            <v>24322</v>
          </cell>
          <cell r="F118">
            <v>19777</v>
          </cell>
          <cell r="G118">
            <v>20319</v>
          </cell>
          <cell r="H118">
            <v>17644</v>
          </cell>
          <cell r="I118">
            <v>15690</v>
          </cell>
          <cell r="J118">
            <v>15707</v>
          </cell>
          <cell r="K118">
            <v>17203</v>
          </cell>
        </row>
        <row r="119">
          <cell r="A119">
            <v>2490</v>
          </cell>
          <cell r="B119" t="str">
            <v>EXT. COMP. CAPA ROD. - ASFALTO NATURAL</v>
          </cell>
          <cell r="C119" t="str">
            <v>M3</v>
          </cell>
          <cell r="D119">
            <v>128184</v>
          </cell>
          <cell r="F119">
            <v>112412</v>
          </cell>
          <cell r="I119">
            <v>186061</v>
          </cell>
          <cell r="J119">
            <v>97000</v>
          </cell>
        </row>
        <row r="120">
          <cell r="A120">
            <v>2600</v>
          </cell>
          <cell r="B120" t="str">
            <v>RIEGO DE SELLO - ASFALTO LIQUIDO</v>
          </cell>
          <cell r="C120" t="str">
            <v>M2</v>
          </cell>
          <cell r="D120">
            <v>954</v>
          </cell>
          <cell r="E120">
            <v>878</v>
          </cell>
          <cell r="F120">
            <v>675</v>
          </cell>
          <cell r="G120">
            <v>997</v>
          </cell>
          <cell r="H120">
            <v>758</v>
          </cell>
          <cell r="I120">
            <v>698</v>
          </cell>
          <cell r="J120">
            <v>883</v>
          </cell>
          <cell r="K120">
            <v>655</v>
          </cell>
        </row>
        <row r="121">
          <cell r="A121">
            <v>2610</v>
          </cell>
          <cell r="B121" t="str">
            <v>RIEGO SELLO - EMULSION</v>
          </cell>
          <cell r="C121" t="str">
            <v>M2</v>
          </cell>
          <cell r="D121">
            <v>1119</v>
          </cell>
          <cell r="E121">
            <v>1573</v>
          </cell>
          <cell r="F121">
            <v>1193</v>
          </cell>
          <cell r="G121">
            <v>1074</v>
          </cell>
          <cell r="H121">
            <v>907</v>
          </cell>
          <cell r="I121">
            <v>776</v>
          </cell>
          <cell r="J121">
            <v>844</v>
          </cell>
          <cell r="K121">
            <v>680</v>
          </cell>
        </row>
        <row r="122">
          <cell r="A122">
            <v>2630</v>
          </cell>
          <cell r="B122" t="str">
            <v>SELLO FISURAS &gt; 3MM - EMULSION Y ARENA</v>
          </cell>
          <cell r="C122" t="str">
            <v>M</v>
          </cell>
          <cell r="D122">
            <v>153</v>
          </cell>
          <cell r="E122">
            <v>120</v>
          </cell>
          <cell r="F122">
            <v>130</v>
          </cell>
          <cell r="G122">
            <v>126</v>
          </cell>
          <cell r="H122">
            <v>113</v>
          </cell>
          <cell r="I122">
            <v>104</v>
          </cell>
          <cell r="J122">
            <v>96</v>
          </cell>
          <cell r="K122">
            <v>81</v>
          </cell>
        </row>
        <row r="123">
          <cell r="A123">
            <v>2640</v>
          </cell>
          <cell r="B123" t="str">
            <v>SELLO FISURAS &gt;3MM - EMULSION ASFALTIC</v>
          </cell>
          <cell r="C123" t="str">
            <v>M</v>
          </cell>
          <cell r="D123">
            <v>117</v>
          </cell>
          <cell r="E123">
            <v>181</v>
          </cell>
          <cell r="F123">
            <v>140</v>
          </cell>
          <cell r="G123">
            <v>135</v>
          </cell>
          <cell r="H123">
            <v>111</v>
          </cell>
          <cell r="I123">
            <v>98</v>
          </cell>
          <cell r="J123">
            <v>99</v>
          </cell>
          <cell r="K123">
            <v>111</v>
          </cell>
        </row>
        <row r="124">
          <cell r="A124">
            <v>3111</v>
          </cell>
          <cell r="B124" t="str">
            <v>BACHEO - CARRETERAS EN AFIRMADO</v>
          </cell>
          <cell r="C124" t="str">
            <v>M3</v>
          </cell>
          <cell r="D124">
            <v>28373</v>
          </cell>
          <cell r="E124">
            <v>50981</v>
          </cell>
          <cell r="F124">
            <v>37460</v>
          </cell>
          <cell r="G124">
            <v>48347</v>
          </cell>
          <cell r="H124">
            <v>50801</v>
          </cell>
          <cell r="I124">
            <v>44896</v>
          </cell>
          <cell r="J124">
            <v>31470</v>
          </cell>
          <cell r="K124">
            <v>33248</v>
          </cell>
        </row>
        <row r="125">
          <cell r="A125">
            <v>3340</v>
          </cell>
          <cell r="B125" t="str">
            <v>SELLO FISURAS &lt; 3MM - EMULSION ASFALTIC</v>
          </cell>
          <cell r="C125" t="str">
            <v>M</v>
          </cell>
          <cell r="D125">
            <v>75</v>
          </cell>
          <cell r="E125">
            <v>94</v>
          </cell>
          <cell r="F125">
            <v>75</v>
          </cell>
          <cell r="G125">
            <v>78</v>
          </cell>
          <cell r="H125">
            <v>74</v>
          </cell>
          <cell r="I125">
            <v>60</v>
          </cell>
          <cell r="J125">
            <v>72</v>
          </cell>
          <cell r="K125">
            <v>72</v>
          </cell>
        </row>
        <row r="126">
          <cell r="A126">
            <v>4180</v>
          </cell>
          <cell r="B126" t="str">
            <v>CONFORMACION MANUAL CUNETAS</v>
          </cell>
          <cell r="C126" t="str">
            <v>M</v>
          </cell>
          <cell r="D126">
            <v>515</v>
          </cell>
          <cell r="E126">
            <v>763</v>
          </cell>
          <cell r="F126">
            <v>618</v>
          </cell>
          <cell r="G126">
            <v>618</v>
          </cell>
          <cell r="H126">
            <v>489</v>
          </cell>
          <cell r="I126">
            <v>450</v>
          </cell>
          <cell r="J126">
            <v>438</v>
          </cell>
          <cell r="K126">
            <v>515</v>
          </cell>
        </row>
        <row r="127">
          <cell r="A127">
            <v>4260</v>
          </cell>
          <cell r="B127" t="str">
            <v>LIMPIEZA CUNETA CON MOTONIVELADORA</v>
          </cell>
          <cell r="C127" t="str">
            <v>M</v>
          </cell>
          <cell r="D127">
            <v>98</v>
          </cell>
          <cell r="E127">
            <v>108</v>
          </cell>
          <cell r="F127">
            <v>103</v>
          </cell>
          <cell r="G127">
            <v>108</v>
          </cell>
          <cell r="H127">
            <v>108</v>
          </cell>
          <cell r="I127">
            <v>87</v>
          </cell>
          <cell r="J127">
            <v>98</v>
          </cell>
          <cell r="K127">
            <v>108</v>
          </cell>
        </row>
        <row r="128">
          <cell r="A128">
            <v>4300</v>
          </cell>
          <cell r="B128" t="str">
            <v>ZANJAS CORONACION EN CONCRETO</v>
          </cell>
          <cell r="C128" t="str">
            <v>M3</v>
          </cell>
          <cell r="D128">
            <v>209346</v>
          </cell>
          <cell r="E128">
            <v>212238</v>
          </cell>
          <cell r="F128">
            <v>201665</v>
          </cell>
          <cell r="G128">
            <v>232671</v>
          </cell>
          <cell r="H128">
            <v>213935</v>
          </cell>
          <cell r="I128">
            <v>187175</v>
          </cell>
          <cell r="J128">
            <v>196443</v>
          </cell>
          <cell r="K128">
            <v>169120</v>
          </cell>
        </row>
        <row r="129">
          <cell r="A129">
            <v>4310</v>
          </cell>
          <cell r="B129" t="str">
            <v>ZANJAS DE CORONACION EN MAMPOSTERIA</v>
          </cell>
          <cell r="C129" t="str">
            <v>M3</v>
          </cell>
          <cell r="D129">
            <v>123666</v>
          </cell>
          <cell r="E129">
            <v>121546</v>
          </cell>
          <cell r="F129">
            <v>130952</v>
          </cell>
          <cell r="G129">
            <v>145894</v>
          </cell>
          <cell r="H129">
            <v>125529</v>
          </cell>
          <cell r="I129">
            <v>111691</v>
          </cell>
          <cell r="J129">
            <v>117728</v>
          </cell>
          <cell r="K129">
            <v>102892</v>
          </cell>
        </row>
        <row r="130">
          <cell r="A130">
            <v>4360</v>
          </cell>
          <cell r="B130" t="str">
            <v>LIMPIEZA CANALES EN TIERRA</v>
          </cell>
          <cell r="C130" t="str">
            <v>M</v>
          </cell>
          <cell r="D130">
            <v>1030</v>
          </cell>
          <cell r="E130">
            <v>1528</v>
          </cell>
          <cell r="F130">
            <v>1235</v>
          </cell>
          <cell r="G130">
            <v>1235</v>
          </cell>
          <cell r="H130">
            <v>978</v>
          </cell>
          <cell r="I130">
            <v>900</v>
          </cell>
          <cell r="J130">
            <v>875</v>
          </cell>
          <cell r="K130">
            <v>1030</v>
          </cell>
        </row>
        <row r="131">
          <cell r="A131">
            <v>4560</v>
          </cell>
          <cell r="B131" t="str">
            <v>DRENES HORIZONTALES TUBERIA 2"</v>
          </cell>
          <cell r="C131" t="str">
            <v>M</v>
          </cell>
          <cell r="D131">
            <v>63144</v>
          </cell>
          <cell r="E131">
            <v>66400</v>
          </cell>
          <cell r="F131">
            <v>66426</v>
          </cell>
          <cell r="G131">
            <v>66979</v>
          </cell>
          <cell r="H131">
            <v>67144</v>
          </cell>
          <cell r="I131">
            <v>64475</v>
          </cell>
          <cell r="J131">
            <v>63826</v>
          </cell>
          <cell r="K131">
            <v>62975</v>
          </cell>
        </row>
        <row r="132">
          <cell r="A132">
            <v>4860</v>
          </cell>
          <cell r="B132" t="str">
            <v>SUPERESTRUCTURAS PONTONES</v>
          </cell>
          <cell r="C132" t="str">
            <v>M3</v>
          </cell>
          <cell r="D132">
            <v>538616</v>
          </cell>
          <cell r="E132">
            <v>608491</v>
          </cell>
          <cell r="F132">
            <v>527985</v>
          </cell>
          <cell r="G132">
            <v>779791</v>
          </cell>
          <cell r="H132">
            <v>503646</v>
          </cell>
          <cell r="I132">
            <v>685118</v>
          </cell>
          <cell r="J132">
            <v>511905</v>
          </cell>
          <cell r="K132">
            <v>335221</v>
          </cell>
        </row>
        <row r="133">
          <cell r="A133">
            <v>4880</v>
          </cell>
          <cell r="B133" t="str">
            <v>ALCANTARILLA DE CAJON</v>
          </cell>
          <cell r="C133" t="str">
            <v>M3</v>
          </cell>
          <cell r="D133">
            <v>318682</v>
          </cell>
          <cell r="E133">
            <v>364536</v>
          </cell>
          <cell r="F133">
            <v>292496</v>
          </cell>
          <cell r="G133">
            <v>378288</v>
          </cell>
          <cell r="H133">
            <v>310804</v>
          </cell>
          <cell r="I133">
            <v>314379</v>
          </cell>
          <cell r="J133">
            <v>298178</v>
          </cell>
          <cell r="K133">
            <v>227071</v>
          </cell>
        </row>
        <row r="134">
          <cell r="A134">
            <v>4960</v>
          </cell>
          <cell r="B134" t="str">
            <v>LIMPIEZA OBRAS AREA &lt; = 0.62 M2</v>
          </cell>
          <cell r="C134" t="str">
            <v>M</v>
          </cell>
          <cell r="D134">
            <v>3432</v>
          </cell>
          <cell r="E134">
            <v>5090</v>
          </cell>
          <cell r="F134">
            <v>4118</v>
          </cell>
          <cell r="G134">
            <v>4118</v>
          </cell>
          <cell r="H134">
            <v>3260</v>
          </cell>
          <cell r="I134">
            <v>2999</v>
          </cell>
          <cell r="J134">
            <v>2917</v>
          </cell>
          <cell r="K134">
            <v>3432</v>
          </cell>
        </row>
        <row r="135">
          <cell r="A135">
            <v>4970</v>
          </cell>
          <cell r="B135" t="str">
            <v>LIMPIEZA OBRAS AREA &gt; 0.60 M2</v>
          </cell>
          <cell r="C135" t="str">
            <v>M3</v>
          </cell>
          <cell r="D135">
            <v>5148</v>
          </cell>
          <cell r="E135">
            <v>7635</v>
          </cell>
          <cell r="F135">
            <v>6178</v>
          </cell>
          <cell r="G135">
            <v>6178</v>
          </cell>
          <cell r="H135">
            <v>4891</v>
          </cell>
          <cell r="I135">
            <v>4499</v>
          </cell>
          <cell r="J135">
            <v>4376</v>
          </cell>
          <cell r="K135">
            <v>5148</v>
          </cell>
        </row>
        <row r="136">
          <cell r="A136">
            <v>6006</v>
          </cell>
          <cell r="B136" t="str">
            <v>EXCAVACION MECANICA DESCOLES</v>
          </cell>
          <cell r="C136" t="str">
            <v>M3</v>
          </cell>
          <cell r="D136">
            <v>2470</v>
          </cell>
          <cell r="E136">
            <v>2275</v>
          </cell>
          <cell r="F136">
            <v>2275</v>
          </cell>
          <cell r="G136">
            <v>2275</v>
          </cell>
          <cell r="H136">
            <v>2275</v>
          </cell>
          <cell r="I136">
            <v>2275</v>
          </cell>
          <cell r="J136">
            <v>2275</v>
          </cell>
          <cell r="K136">
            <v>2925</v>
          </cell>
        </row>
        <row r="137">
          <cell r="A137">
            <v>7108</v>
          </cell>
          <cell r="B137" t="str">
            <v>SEÑALIZACION TEMPORAL</v>
          </cell>
          <cell r="C137" t="str">
            <v>SEÑAL</v>
          </cell>
          <cell r="D137">
            <v>108388</v>
          </cell>
          <cell r="E137">
            <v>98043</v>
          </cell>
          <cell r="F137">
            <v>82193</v>
          </cell>
          <cell r="G137">
            <v>141912</v>
          </cell>
          <cell r="H137">
            <v>102627</v>
          </cell>
          <cell r="I137">
            <v>105278</v>
          </cell>
          <cell r="J137">
            <v>148143</v>
          </cell>
          <cell r="K137">
            <v>128213</v>
          </cell>
        </row>
        <row r="138">
          <cell r="A138">
            <v>7150</v>
          </cell>
          <cell r="B138" t="str">
            <v>CORTE TALUDES PARA AMPLIACION</v>
          </cell>
          <cell r="C138" t="str">
            <v>M3</v>
          </cell>
          <cell r="D138">
            <v>1268</v>
          </cell>
          <cell r="E138">
            <v>1754</v>
          </cell>
          <cell r="F138">
            <v>1677</v>
          </cell>
          <cell r="G138">
            <v>1547</v>
          </cell>
          <cell r="H138">
            <v>1522</v>
          </cell>
          <cell r="I138">
            <v>1451</v>
          </cell>
          <cell r="J138">
            <v>1643</v>
          </cell>
          <cell r="K138">
            <v>1658</v>
          </cell>
        </row>
        <row r="139">
          <cell r="A139">
            <v>7210</v>
          </cell>
          <cell r="B139" t="str">
            <v>RELLENO DE SOCAVACIONES EN TERRAPLENES</v>
          </cell>
          <cell r="C139" t="str">
            <v>M3</v>
          </cell>
          <cell r="D139">
            <v>20549</v>
          </cell>
          <cell r="E139">
            <v>18870</v>
          </cell>
          <cell r="F139">
            <v>20498</v>
          </cell>
          <cell r="G139">
            <v>22751</v>
          </cell>
          <cell r="H139">
            <v>25871</v>
          </cell>
          <cell r="I139">
            <v>32163</v>
          </cell>
          <cell r="J139">
            <v>18474</v>
          </cell>
          <cell r="K139">
            <v>20549</v>
          </cell>
        </row>
        <row r="140">
          <cell r="A140">
            <v>7304</v>
          </cell>
          <cell r="B140" t="str">
            <v>DEFENSA METALICA - CORREA DOBLE</v>
          </cell>
          <cell r="C140" t="str">
            <v>M</v>
          </cell>
          <cell r="D140">
            <v>203941</v>
          </cell>
          <cell r="E140">
            <v>153282</v>
          </cell>
          <cell r="F140">
            <v>120842</v>
          </cell>
          <cell r="G140">
            <v>149409</v>
          </cell>
          <cell r="H140">
            <v>186820</v>
          </cell>
          <cell r="I140">
            <v>179382</v>
          </cell>
          <cell r="J140">
            <v>144516</v>
          </cell>
          <cell r="K140">
            <v>184660</v>
          </cell>
        </row>
        <row r="141">
          <cell r="A141">
            <v>7360</v>
          </cell>
          <cell r="B141" t="str">
            <v>ROCERIA Y DESMONTE MANUAL</v>
          </cell>
          <cell r="C141" t="str">
            <v>Ha</v>
          </cell>
          <cell r="D141">
            <v>233188</v>
          </cell>
          <cell r="E141">
            <v>305418</v>
          </cell>
          <cell r="F141">
            <v>260553</v>
          </cell>
          <cell r="G141">
            <v>260325</v>
          </cell>
          <cell r="H141">
            <v>229151</v>
          </cell>
          <cell r="I141">
            <v>203055</v>
          </cell>
          <cell r="J141">
            <v>225388</v>
          </cell>
          <cell r="K141">
            <v>213460</v>
          </cell>
        </row>
        <row r="142">
          <cell r="A142">
            <v>7370</v>
          </cell>
          <cell r="B142" t="str">
            <v>ROCERIA Y DESMONTE MECANICO</v>
          </cell>
          <cell r="C142" t="str">
            <v>Ha</v>
          </cell>
          <cell r="D142">
            <v>175500</v>
          </cell>
          <cell r="E142">
            <v>170658</v>
          </cell>
          <cell r="F142">
            <v>148850</v>
          </cell>
          <cell r="G142">
            <v>173225</v>
          </cell>
          <cell r="H142">
            <v>174038</v>
          </cell>
          <cell r="I142">
            <v>139315</v>
          </cell>
          <cell r="J142">
            <v>151613</v>
          </cell>
          <cell r="K142">
            <v>143000</v>
          </cell>
        </row>
        <row r="143">
          <cell r="A143">
            <v>7390</v>
          </cell>
          <cell r="B143" t="str">
            <v>PODA,CORTE,RETIRO DE ARBOLES</v>
          </cell>
          <cell r="C143" t="str">
            <v>U</v>
          </cell>
          <cell r="D143">
            <v>17537</v>
          </cell>
          <cell r="E143">
            <v>17615</v>
          </cell>
          <cell r="F143">
            <v>14544</v>
          </cell>
          <cell r="G143">
            <v>16169</v>
          </cell>
          <cell r="H143">
            <v>17473</v>
          </cell>
          <cell r="I143">
            <v>14450</v>
          </cell>
          <cell r="J143">
            <v>15395</v>
          </cell>
          <cell r="K143">
            <v>14287</v>
          </cell>
        </row>
        <row r="144">
          <cell r="A144">
            <v>7700</v>
          </cell>
          <cell r="B144" t="str">
            <v>INDICADORES ALINEAMINETO</v>
          </cell>
          <cell r="C144" t="str">
            <v>U</v>
          </cell>
          <cell r="D144">
            <v>85053</v>
          </cell>
          <cell r="E144">
            <v>110063</v>
          </cell>
          <cell r="F144">
            <v>91256</v>
          </cell>
          <cell r="G144">
            <v>105563</v>
          </cell>
          <cell r="H144">
            <v>119113</v>
          </cell>
          <cell r="I144">
            <v>125761</v>
          </cell>
          <cell r="J144">
            <v>118613</v>
          </cell>
          <cell r="K144">
            <v>117410</v>
          </cell>
        </row>
        <row r="145">
          <cell r="A145">
            <v>7750</v>
          </cell>
          <cell r="B145" t="str">
            <v>PINTURA - RENOVACION INDICACIONES MOJON</v>
          </cell>
          <cell r="C145" t="str">
            <v>U</v>
          </cell>
          <cell r="D145">
            <v>7076</v>
          </cell>
          <cell r="E145">
            <v>9991</v>
          </cell>
          <cell r="F145">
            <v>6159</v>
          </cell>
          <cell r="G145">
            <v>8518</v>
          </cell>
          <cell r="H145">
            <v>8524</v>
          </cell>
          <cell r="I145">
            <v>9902</v>
          </cell>
          <cell r="J145">
            <v>9442</v>
          </cell>
          <cell r="K145">
            <v>7398</v>
          </cell>
        </row>
        <row r="146">
          <cell r="A146">
            <v>7780</v>
          </cell>
          <cell r="B146" t="str">
            <v>LIMPIEZA DE SEÑALES Y MOJONES</v>
          </cell>
          <cell r="C146" t="str">
            <v>U</v>
          </cell>
          <cell r="D146">
            <v>4585</v>
          </cell>
          <cell r="E146">
            <v>6665</v>
          </cell>
          <cell r="F146">
            <v>4583</v>
          </cell>
          <cell r="G146">
            <v>5170</v>
          </cell>
          <cell r="H146">
            <v>4913</v>
          </cell>
          <cell r="I146">
            <v>5273</v>
          </cell>
          <cell r="J146">
            <v>3825</v>
          </cell>
          <cell r="K146">
            <v>4623</v>
          </cell>
        </row>
        <row r="147">
          <cell r="A147">
            <v>7860</v>
          </cell>
          <cell r="B147" t="str">
            <v>LIMPIEZA DEFENSA METALICA</v>
          </cell>
          <cell r="C147" t="str">
            <v>M</v>
          </cell>
          <cell r="D147">
            <v>2188</v>
          </cell>
          <cell r="E147">
            <v>1875</v>
          </cell>
          <cell r="F147">
            <v>1411</v>
          </cell>
          <cell r="G147">
            <v>2669</v>
          </cell>
          <cell r="H147">
            <v>1538</v>
          </cell>
          <cell r="I147">
            <v>1663</v>
          </cell>
          <cell r="J147">
            <v>1183</v>
          </cell>
          <cell r="K147">
            <v>1752</v>
          </cell>
        </row>
        <row r="148">
          <cell r="A148">
            <v>7900</v>
          </cell>
          <cell r="B148" t="str">
            <v>RETIRO CERCAS - ZONAS LATERALES</v>
          </cell>
          <cell r="C148" t="str">
            <v>M</v>
          </cell>
          <cell r="D148">
            <v>772</v>
          </cell>
          <cell r="E148">
            <v>1145</v>
          </cell>
          <cell r="F148">
            <v>927</v>
          </cell>
          <cell r="G148">
            <v>927</v>
          </cell>
          <cell r="H148">
            <v>733</v>
          </cell>
          <cell r="I148">
            <v>675</v>
          </cell>
          <cell r="J148">
            <v>657</v>
          </cell>
          <cell r="K148">
            <v>772</v>
          </cell>
        </row>
        <row r="149">
          <cell r="A149">
            <v>8150</v>
          </cell>
          <cell r="B149" t="str">
            <v>ARBORIZACION</v>
          </cell>
          <cell r="C149" t="str">
            <v>U</v>
          </cell>
          <cell r="D149">
            <v>10644</v>
          </cell>
          <cell r="E149">
            <v>12715</v>
          </cell>
          <cell r="F149">
            <v>12246</v>
          </cell>
          <cell r="G149">
            <v>11864</v>
          </cell>
          <cell r="H149">
            <v>10158</v>
          </cell>
          <cell r="I149">
            <v>8702</v>
          </cell>
          <cell r="J149">
            <v>10568</v>
          </cell>
          <cell r="K149">
            <v>8288</v>
          </cell>
        </row>
        <row r="150">
          <cell r="A150">
            <v>9400</v>
          </cell>
          <cell r="B150" t="str">
            <v>INSPECCION VISUAL CARRETERAS</v>
          </cell>
          <cell r="C150" t="str">
            <v>KM</v>
          </cell>
          <cell r="D150">
            <v>33735</v>
          </cell>
          <cell r="E150">
            <v>29205</v>
          </cell>
          <cell r="F150">
            <v>20865</v>
          </cell>
          <cell r="G150">
            <v>24861</v>
          </cell>
          <cell r="H150">
            <v>21970</v>
          </cell>
          <cell r="I150">
            <v>24912</v>
          </cell>
          <cell r="J150">
            <v>32825</v>
          </cell>
          <cell r="K150">
            <v>19825</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heetName val="PERSONAL"/>
      <sheetName val="PPTO JAG"/>
      <sheetName val="APU"/>
      <sheetName val="ECONOMICA"/>
      <sheetName val="APU UNICAUCA"/>
      <sheetName val="BASICOS"/>
      <sheetName val="APU´S PLANEACION"/>
      <sheetName val="PLANILLA_02 RZ"/>
      <sheetName val="APU INP"/>
      <sheetName val="Balance No. 01"/>
      <sheetName val="Acta de Modificación No. 02"/>
      <sheetName val="Acta de Pago Parcial No. 01"/>
      <sheetName val="Hoja1"/>
      <sheetName val="Hoja2"/>
    </sheetNames>
    <sheetDataSet>
      <sheetData sheetId="0"/>
      <sheetData sheetId="1"/>
      <sheetData sheetId="2">
        <row r="7">
          <cell r="A7" t="str">
            <v>I</v>
          </cell>
          <cell r="B7" t="str">
            <v>PRELIMINARES - EXCAVACIONES - RELLENOS</v>
          </cell>
        </row>
        <row r="8">
          <cell r="A8">
            <v>101</v>
          </cell>
          <cell r="B8" t="str">
            <v>LOCALIZACIÓN Y REPLANTEO</v>
          </cell>
          <cell r="C8" t="str">
            <v>M2</v>
          </cell>
          <cell r="D8">
            <v>360</v>
          </cell>
          <cell r="E8">
            <v>1620</v>
          </cell>
          <cell r="F8">
            <v>583200</v>
          </cell>
        </row>
        <row r="9">
          <cell r="A9">
            <v>102</v>
          </cell>
          <cell r="B9" t="str">
            <v>PROTECCIÓN Y LIMPIEZA DE PISO EXISTENTE EN BALDOSA DE CEMENTO</v>
          </cell>
          <cell r="C9" t="str">
            <v>M2</v>
          </cell>
          <cell r="D9">
            <v>316</v>
          </cell>
          <cell r="E9">
            <v>2157</v>
          </cell>
          <cell r="F9">
            <v>681612</v>
          </cell>
        </row>
        <row r="10">
          <cell r="A10">
            <v>103</v>
          </cell>
          <cell r="B10" t="str">
            <v>DEMOLICIÓN DE PISOS EN BALDOSA ó CERÁMICA EN AULAS Y BAÑOS PRIMER PISO</v>
          </cell>
          <cell r="C10" t="str">
            <v>M2</v>
          </cell>
          <cell r="D10">
            <v>36</v>
          </cell>
          <cell r="E10">
            <v>5467</v>
          </cell>
          <cell r="F10">
            <v>196812</v>
          </cell>
        </row>
        <row r="11">
          <cell r="A11">
            <v>104</v>
          </cell>
          <cell r="B11" t="str">
            <v>DESMONTE DE ORINALES Y SANITARIOS EN BAÑO DE PRIMER PISO</v>
          </cell>
          <cell r="C11" t="str">
            <v>UND.</v>
          </cell>
          <cell r="D11">
            <v>4</v>
          </cell>
          <cell r="E11">
            <v>16475</v>
          </cell>
          <cell r="F11">
            <v>65900</v>
          </cell>
        </row>
        <row r="12">
          <cell r="A12">
            <v>105</v>
          </cell>
          <cell r="B12" t="str">
            <v>DEMOLICIÓN DE MUROS EN LADRILLO COMÚN</v>
          </cell>
          <cell r="C12" t="str">
            <v>M2</v>
          </cell>
          <cell r="D12">
            <v>14</v>
          </cell>
          <cell r="E12">
            <v>5542</v>
          </cell>
          <cell r="F12">
            <v>77588</v>
          </cell>
        </row>
        <row r="13">
          <cell r="A13">
            <v>106</v>
          </cell>
          <cell r="B13" t="str">
            <v>DEMOLICIÓN DE CIELO RASO EN PANEL YESO</v>
          </cell>
          <cell r="C13" t="str">
            <v>M2</v>
          </cell>
          <cell r="D13">
            <v>316</v>
          </cell>
          <cell r="E13">
            <v>4876</v>
          </cell>
          <cell r="F13">
            <v>1540816</v>
          </cell>
        </row>
        <row r="14">
          <cell r="A14">
            <v>107</v>
          </cell>
          <cell r="B14" t="str">
            <v>DEMOLICIÓN DE VIGAS Ó COLUMNAS DE 15X20</v>
          </cell>
          <cell r="C14" t="str">
            <v>ML</v>
          </cell>
          <cell r="D14">
            <v>24</v>
          </cell>
          <cell r="E14">
            <v>3386</v>
          </cell>
          <cell r="F14">
            <v>81264</v>
          </cell>
        </row>
        <row r="15">
          <cell r="A15">
            <v>108</v>
          </cell>
          <cell r="B15" t="str">
            <v>EXCAVACIONES A MANO EN MATERIAL COMÚN</v>
          </cell>
          <cell r="C15" t="str">
            <v>M3</v>
          </cell>
          <cell r="D15">
            <v>20</v>
          </cell>
          <cell r="E15">
            <v>15051</v>
          </cell>
          <cell r="F15">
            <v>301020</v>
          </cell>
        </row>
        <row r="16">
          <cell r="A16">
            <v>109</v>
          </cell>
          <cell r="B16" t="str">
            <v>RELLENOS CON MATERIAL DEL SITIO</v>
          </cell>
          <cell r="C16" t="str">
            <v>M3</v>
          </cell>
          <cell r="D16">
            <v>20</v>
          </cell>
          <cell r="E16">
            <v>13546</v>
          </cell>
          <cell r="F16">
            <v>270920</v>
          </cell>
        </row>
        <row r="17">
          <cell r="A17">
            <v>110</v>
          </cell>
          <cell r="B17" t="str">
            <v>RELLENOS CON MATERIAL SELECCIONADO</v>
          </cell>
          <cell r="C17" t="str">
            <v>M3</v>
          </cell>
          <cell r="D17">
            <v>20</v>
          </cell>
          <cell r="E17">
            <v>37528</v>
          </cell>
          <cell r="F17">
            <v>750560</v>
          </cell>
        </row>
        <row r="18">
          <cell r="A18">
            <v>111</v>
          </cell>
          <cell r="B18" t="str">
            <v>DESMONTE DE CUBIERTA EXISTENTE EN ETERNIT, INCLUYE CORREAS METÁLICAS</v>
          </cell>
          <cell r="C18" t="str">
            <v>M2</v>
          </cell>
          <cell r="D18">
            <v>495</v>
          </cell>
          <cell r="E18">
            <v>4934</v>
          </cell>
          <cell r="F18">
            <v>2442330</v>
          </cell>
        </row>
        <row r="19">
          <cell r="A19" t="str">
            <v>II</v>
          </cell>
          <cell r="B19" t="str">
            <v>CIMENTACION</v>
          </cell>
        </row>
        <row r="20">
          <cell r="A20">
            <v>201</v>
          </cell>
          <cell r="B20" t="str">
            <v>CONCRETO PARA SOLADOS DE LIMPIEZA</v>
          </cell>
          <cell r="C20" t="str">
            <v>M2</v>
          </cell>
          <cell r="D20">
            <v>56</v>
          </cell>
          <cell r="E20">
            <v>18856</v>
          </cell>
          <cell r="F20">
            <v>1055936</v>
          </cell>
        </row>
        <row r="21">
          <cell r="A21">
            <v>202</v>
          </cell>
          <cell r="B21" t="str">
            <v>CONCRETO DE 3000 PSI PARA ZAPATAS TIPO Z1 EN EDIFICIO</v>
          </cell>
          <cell r="C21" t="str">
            <v>M3</v>
          </cell>
          <cell r="D21">
            <v>6.4</v>
          </cell>
          <cell r="E21">
            <v>428754</v>
          </cell>
          <cell r="F21">
            <v>2744025.6</v>
          </cell>
        </row>
        <row r="22">
          <cell r="A22">
            <v>203</v>
          </cell>
          <cell r="B22" t="str">
            <v>CONCRETO DE 3000 PSI PARA ZAPATAS TIPO Z2 EN EDIFICIO</v>
          </cell>
          <cell r="C22" t="str">
            <v>M3</v>
          </cell>
          <cell r="D22">
            <v>3.22</v>
          </cell>
          <cell r="E22">
            <v>428754</v>
          </cell>
          <cell r="F22">
            <v>1380587.8800000001</v>
          </cell>
        </row>
        <row r="23">
          <cell r="A23">
            <v>204</v>
          </cell>
          <cell r="B23" t="str">
            <v>CONCRETO DE 3000 PSI PARA ZAPATAS TIPO Z3 EN  EDIFICIO</v>
          </cell>
          <cell r="C23" t="str">
            <v>M3</v>
          </cell>
          <cell r="D23">
            <v>22.4</v>
          </cell>
          <cell r="E23">
            <v>428754</v>
          </cell>
          <cell r="F23">
            <v>9604089.5999999996</v>
          </cell>
        </row>
        <row r="24">
          <cell r="A24">
            <v>205</v>
          </cell>
          <cell r="B24" t="str">
            <v>CONCRETO DE 3000 PSI PARA ZAPATAS TIPO Z4 EN EDIFICIO</v>
          </cell>
          <cell r="C24" t="str">
            <v>M3</v>
          </cell>
          <cell r="D24">
            <v>20</v>
          </cell>
          <cell r="E24">
            <v>428754</v>
          </cell>
          <cell r="F24">
            <v>8575080</v>
          </cell>
        </row>
        <row r="25">
          <cell r="A25">
            <v>206</v>
          </cell>
          <cell r="B25" t="str">
            <v>CONCRETO DE 3000 PSI PARA ZAPATAS TIPO Z5 EN RAMPA (0,2 M3), INCLUYE PLATINA, PERNOS, SEGÚN DISEÑOS</v>
          </cell>
          <cell r="C25" t="str">
            <v>UND</v>
          </cell>
          <cell r="D25">
            <v>5.76</v>
          </cell>
          <cell r="E25">
            <v>459438</v>
          </cell>
          <cell r="F25">
            <v>2646362.88</v>
          </cell>
        </row>
        <row r="26">
          <cell r="A26">
            <v>207</v>
          </cell>
          <cell r="B26" t="str">
            <v>CONCRETO DE 3000 PSI PARA ZAPATAS TIPO Z6 EN RAMPA</v>
          </cell>
          <cell r="C26" t="str">
            <v>M3</v>
          </cell>
          <cell r="D26">
            <v>4.3</v>
          </cell>
          <cell r="E26">
            <v>428754</v>
          </cell>
          <cell r="F26">
            <v>1843642.2</v>
          </cell>
        </row>
        <row r="27">
          <cell r="A27">
            <v>208</v>
          </cell>
          <cell r="B27" t="str">
            <v>CONCRETO DE 3000 PSI PARA ZAPATAS TIPO Z7 EN RAMPA (0,30 M3), INCLUYE PLATINA, PERNOS, SEGÚN DISEÑOS</v>
          </cell>
          <cell r="C27" t="str">
            <v>UND</v>
          </cell>
          <cell r="D27">
            <v>3.47</v>
          </cell>
          <cell r="E27">
            <v>459438</v>
          </cell>
          <cell r="F27">
            <v>1594249.86</v>
          </cell>
        </row>
        <row r="28">
          <cell r="A28">
            <v>209</v>
          </cell>
          <cell r="B28" t="str">
            <v>CONCRETO DE 3000 PSI PARA ZAPATAS TIPO Z3 EN GRADA (0,2M3), INCLUYE PLATINA, PERNOS, SEGÚN DISEÑOS</v>
          </cell>
          <cell r="C28" t="str">
            <v>UND</v>
          </cell>
          <cell r="D28">
            <v>3.46</v>
          </cell>
          <cell r="E28">
            <v>459438</v>
          </cell>
          <cell r="F28">
            <v>1589655.48</v>
          </cell>
        </row>
        <row r="29">
          <cell r="A29">
            <v>210</v>
          </cell>
          <cell r="B29" t="str">
            <v>CONCRETO DE 3000 PSI PARA ZAPATAS TIPO Z4 EN GRADA</v>
          </cell>
          <cell r="C29" t="str">
            <v>M3</v>
          </cell>
          <cell r="D29">
            <v>1.4</v>
          </cell>
          <cell r="E29">
            <v>428754</v>
          </cell>
          <cell r="F29">
            <v>600255.6</v>
          </cell>
        </row>
        <row r="30">
          <cell r="A30">
            <v>211</v>
          </cell>
          <cell r="B30" t="str">
            <v>PRIMARIO EN CONCRETO SIMPLE CLASE E e = 0.08 mt</v>
          </cell>
          <cell r="C30" t="str">
            <v>M2</v>
          </cell>
          <cell r="D30">
            <v>40</v>
          </cell>
          <cell r="E30">
            <v>35551</v>
          </cell>
          <cell r="F30">
            <v>1422040</v>
          </cell>
        </row>
        <row r="31">
          <cell r="A31" t="str">
            <v>III</v>
          </cell>
          <cell r="B31" t="str">
            <v>ESTRUCTURA EN CONCRETO Y METÁLICA</v>
          </cell>
        </row>
        <row r="32">
          <cell r="A32">
            <v>301</v>
          </cell>
          <cell r="B32" t="str">
            <v>CONCRETO DE f´c =21 Mpa, PARA COLUMNAS DE 0,35X0,35 mt</v>
          </cell>
          <cell r="C32" t="str">
            <v>M3</v>
          </cell>
          <cell r="D32">
            <v>14.53</v>
          </cell>
          <cell r="E32">
            <v>531658</v>
          </cell>
          <cell r="F32">
            <v>7724990.7399999993</v>
          </cell>
        </row>
        <row r="33">
          <cell r="A33">
            <v>302</v>
          </cell>
          <cell r="B33" t="str">
            <v>CONCRETO DE f´c= 21, Mpa PARA LOSA DE ENTREPISO DE e=0,40 mt</v>
          </cell>
          <cell r="C33" t="str">
            <v>M2</v>
          </cell>
          <cell r="D33">
            <v>410</v>
          </cell>
          <cell r="E33">
            <v>126362</v>
          </cell>
          <cell r="F33">
            <v>51808420</v>
          </cell>
        </row>
        <row r="34">
          <cell r="A34">
            <v>303</v>
          </cell>
          <cell r="B34" t="str">
            <v>CONCRETO DE f´c= 21 Mpa, e = 0,10 mt PARA LOSA DE PISO EN RAMPA</v>
          </cell>
          <cell r="C34" t="str">
            <v>M2</v>
          </cell>
          <cell r="D34">
            <v>49</v>
          </cell>
          <cell r="E34">
            <v>50732</v>
          </cell>
          <cell r="F34">
            <v>2485868</v>
          </cell>
        </row>
        <row r="35">
          <cell r="A35">
            <v>304</v>
          </cell>
          <cell r="B35" t="str">
            <v>CONCRETO DE f´c= 21 Mpa, PARA VIGAS DE CUBIERTA DE 0,30X0,40 (VIGAS DE AMARRE EN SEGUNDO NIVEL)</v>
          </cell>
          <cell r="C35" t="str">
            <v>M3</v>
          </cell>
          <cell r="D35">
            <v>21.7</v>
          </cell>
          <cell r="E35">
            <v>548555</v>
          </cell>
          <cell r="F35">
            <v>11903643.5</v>
          </cell>
        </row>
        <row r="36">
          <cell r="A36">
            <v>305</v>
          </cell>
          <cell r="B36" t="str">
            <v>CONCRETO DE f´c=21 Mpa, PARA VIGAS DE CORONA DE 0,15X0,15 (CINTA DE AMARRE DE CULATAS)</v>
          </cell>
          <cell r="C36" t="str">
            <v>ML</v>
          </cell>
          <cell r="D36">
            <v>88</v>
          </cell>
          <cell r="E36">
            <v>26573</v>
          </cell>
          <cell r="F36">
            <v>2338424</v>
          </cell>
        </row>
        <row r="37">
          <cell r="A37">
            <v>306</v>
          </cell>
          <cell r="B37" t="str">
            <v>CONCRETO DE f´c= 21 Mpa, PARA MESÓN DE LAVAMANOS DE a =0,60 mt; e=0,08 mt</v>
          </cell>
          <cell r="C37" t="str">
            <v>ML</v>
          </cell>
          <cell r="D37">
            <v>4</v>
          </cell>
          <cell r="E37">
            <v>49330</v>
          </cell>
          <cell r="F37">
            <v>197320</v>
          </cell>
        </row>
        <row r="38">
          <cell r="A38">
            <v>307</v>
          </cell>
          <cell r="B38" t="str">
            <v>CONCRETO DE f´c= 21 Mpa, PARA ALFAJÍAS EN MUROS DE VENTANAS DE a=0,20 mt; e=0,06 mt</v>
          </cell>
          <cell r="C38" t="str">
            <v>ML</v>
          </cell>
          <cell r="D38">
            <v>39</v>
          </cell>
          <cell r="E38">
            <v>18523</v>
          </cell>
          <cell r="F38">
            <v>722397</v>
          </cell>
        </row>
        <row r="39">
          <cell r="A39">
            <v>308</v>
          </cell>
          <cell r="B39" t="str">
            <v>CONCRETO DE f´c= 21 Mpa, PARA CINTA DE AMARRE (DINTELES) DE 0,15X0,15 mt, EN VANOS DE PUERTAS</v>
          </cell>
          <cell r="C39" t="str">
            <v>ML</v>
          </cell>
          <cell r="D39">
            <v>8</v>
          </cell>
          <cell r="E39">
            <v>26573</v>
          </cell>
          <cell r="F39">
            <v>212584</v>
          </cell>
        </row>
        <row r="40">
          <cell r="A40">
            <v>309</v>
          </cell>
          <cell r="B40" t="str">
            <v>COLUMNAS TIPO C1 EN ESTRUCTURA METÁLICA PARA RAMPA, INCLUYE CONCRETO, PLATINAS, REFUERZO, SEGÚN DISEÑOS.</v>
          </cell>
          <cell r="C40" t="str">
            <v>KG</v>
          </cell>
          <cell r="D40">
            <v>550</v>
          </cell>
          <cell r="E40">
            <v>8000</v>
          </cell>
          <cell r="F40">
            <v>4400000</v>
          </cell>
        </row>
        <row r="41">
          <cell r="A41">
            <v>310</v>
          </cell>
          <cell r="B41" t="str">
            <v>COLUMNAS TIPO C2 EN ESTRUCTURA METÁLICA PARA RAMPA Y RIOSTRAS</v>
          </cell>
          <cell r="C41" t="str">
            <v>KG</v>
          </cell>
          <cell r="D41">
            <v>165</v>
          </cell>
          <cell r="E41">
            <v>8000</v>
          </cell>
          <cell r="F41">
            <v>1320000</v>
          </cell>
        </row>
        <row r="42">
          <cell r="A42">
            <v>311</v>
          </cell>
          <cell r="B42" t="str">
            <v>COLUMNAS TIPO C1 EN ESTRUCTURA METÁLICA PARA GRADAS, INCLUYE CONCRETO, PLATINA, REFUERZO, SEGÚN DISEÑOS</v>
          </cell>
          <cell r="C42" t="str">
            <v>KG</v>
          </cell>
          <cell r="D42">
            <v>145</v>
          </cell>
          <cell r="E42">
            <v>8000</v>
          </cell>
          <cell r="F42">
            <v>1160000</v>
          </cell>
        </row>
        <row r="43">
          <cell r="A43">
            <v>312</v>
          </cell>
          <cell r="B43" t="str">
            <v>COLUMNAS TIPO C2 EN ESTRUCTURA METÁLICA PARA GRADAS, SEGÚN DISEÑOS</v>
          </cell>
          <cell r="C43" t="str">
            <v>KG</v>
          </cell>
          <cell r="D43">
            <v>305</v>
          </cell>
          <cell r="E43">
            <v>8000</v>
          </cell>
          <cell r="F43">
            <v>2440000</v>
          </cell>
        </row>
        <row r="44">
          <cell r="A44">
            <v>313</v>
          </cell>
          <cell r="B44" t="str">
            <v>VIGAS TIPO V5 EN ESTRUCTURA METÁLICA PARA RAMPA, SEGÚN DISEÑOS</v>
          </cell>
          <cell r="C44" t="str">
            <v>KG</v>
          </cell>
          <cell r="D44">
            <v>1155</v>
          </cell>
          <cell r="E44">
            <v>8000</v>
          </cell>
          <cell r="F44">
            <v>9240000</v>
          </cell>
        </row>
        <row r="45">
          <cell r="A45">
            <v>314</v>
          </cell>
          <cell r="B45" t="str">
            <v>VIGAS TIPO V5 EN ESTRUCTURA METÁLICA PARA GRADA, SEGÚN DISEÑOS</v>
          </cell>
          <cell r="C45" t="str">
            <v>KG</v>
          </cell>
          <cell r="D45">
            <v>409</v>
          </cell>
          <cell r="E45">
            <v>8000</v>
          </cell>
          <cell r="F45">
            <v>3272000</v>
          </cell>
        </row>
        <row r="46">
          <cell r="A46">
            <v>315</v>
          </cell>
          <cell r="B46" t="str">
            <v>PISO EN ESTRUCTURA METÁLICA Y LÁMINA ALFAJOR PARA GRADA, SEGÚN DISEÑO.</v>
          </cell>
          <cell r="C46" t="str">
            <v>M2</v>
          </cell>
          <cell r="D46">
            <v>24</v>
          </cell>
          <cell r="E46">
            <v>189836</v>
          </cell>
          <cell r="F46">
            <v>4556064</v>
          </cell>
        </row>
        <row r="47">
          <cell r="A47">
            <v>316</v>
          </cell>
          <cell r="B47" t="str">
            <v>SUMINISTRO E INSTALACIÓN DE CERCHA METÁLICA TIPO CER1 Y C2, SEGÚN DISEÑOS, PARA CUBIERTA</v>
          </cell>
          <cell r="C47" t="str">
            <v>KG</v>
          </cell>
          <cell r="D47">
            <v>1851</v>
          </cell>
          <cell r="E47">
            <v>8000</v>
          </cell>
          <cell r="F47">
            <v>14808000</v>
          </cell>
        </row>
        <row r="48">
          <cell r="A48">
            <v>317</v>
          </cell>
          <cell r="B48" t="str">
            <v>TENSORES D = 1/2", PARA ESTRUCTURA METÁLICA DE CUBIERTA</v>
          </cell>
          <cell r="C48" t="str">
            <v>KG</v>
          </cell>
          <cell r="D48">
            <v>140</v>
          </cell>
          <cell r="E48">
            <v>8000</v>
          </cell>
          <cell r="F48">
            <v>1120000</v>
          </cell>
        </row>
        <row r="49">
          <cell r="A49" t="str">
            <v>IV</v>
          </cell>
          <cell r="B49" t="str">
            <v>MAMPOSTERÍA</v>
          </cell>
        </row>
        <row r="50">
          <cell r="A50">
            <v>401</v>
          </cell>
          <cell r="B50" t="str">
            <v>ACEROS DE 420 Mpa, PARA ZAPATAS CIMENTACIÓN DE EDIFICIO</v>
          </cell>
          <cell r="C50" t="str">
            <v>KG</v>
          </cell>
          <cell r="D50">
            <v>2300</v>
          </cell>
          <cell r="E50">
            <v>2800</v>
          </cell>
          <cell r="F50">
            <v>6440000</v>
          </cell>
        </row>
        <row r="51">
          <cell r="A51">
            <v>402</v>
          </cell>
          <cell r="B51" t="str">
            <v>ACEROS DE 420 Mpa, PARA DE CIMENTACIÓN PARA GRADAS</v>
          </cell>
          <cell r="C51" t="str">
            <v>KG</v>
          </cell>
          <cell r="D51">
            <v>258</v>
          </cell>
          <cell r="E51">
            <v>2800</v>
          </cell>
          <cell r="F51">
            <v>722400</v>
          </cell>
        </row>
        <row r="52">
          <cell r="A52">
            <v>403</v>
          </cell>
          <cell r="B52" t="str">
            <v>ACEROS DE 420 Mpa, PARA DE CIMENTACIÓN PARA RAMPA</v>
          </cell>
          <cell r="C52" t="str">
            <v>KG</v>
          </cell>
          <cell r="D52">
            <v>706</v>
          </cell>
          <cell r="E52">
            <v>2800</v>
          </cell>
          <cell r="F52">
            <v>1976800</v>
          </cell>
        </row>
        <row r="53">
          <cell r="A53">
            <v>404</v>
          </cell>
          <cell r="B53" t="str">
            <v>ACERO DE 420 Mpa, PARA COLUMNAS EN CONCRETO DE EDIFICIO</v>
          </cell>
          <cell r="C53" t="str">
            <v>KG</v>
          </cell>
          <cell r="D53">
            <v>2945</v>
          </cell>
          <cell r="E53">
            <v>2800</v>
          </cell>
          <cell r="F53">
            <v>8246000</v>
          </cell>
        </row>
        <row r="54">
          <cell r="A54">
            <v>405</v>
          </cell>
          <cell r="B54" t="str">
            <v>ACERO DE 420 Mpa, PARA VIGUETAS VT-1, y, RIOSTRAS R-R EN LOSA DE ENTREPISO</v>
          </cell>
          <cell r="C54" t="str">
            <v>KG</v>
          </cell>
          <cell r="D54">
            <v>1390</v>
          </cell>
          <cell r="E54">
            <v>2800</v>
          </cell>
          <cell r="F54">
            <v>3892000</v>
          </cell>
        </row>
        <row r="55">
          <cell r="A55">
            <v>406</v>
          </cell>
          <cell r="B55" t="str">
            <v>ACERO DE 420 Mpa, PARA RETRACCIÓN Y TEMPERATURA EN LOSA DE ENTREPISO</v>
          </cell>
          <cell r="C55" t="str">
            <v>KG</v>
          </cell>
          <cell r="D55">
            <v>1111</v>
          </cell>
          <cell r="E55">
            <v>2800</v>
          </cell>
          <cell r="F55">
            <v>3110800</v>
          </cell>
        </row>
        <row r="56">
          <cell r="A56">
            <v>407</v>
          </cell>
          <cell r="B56" t="str">
            <v>ACERO DE 420 Mpa, PARA VIGA DE CARGA EN EJE 2 DE LOSA DE ENTREPISO</v>
          </cell>
          <cell r="C56" t="str">
            <v>KG</v>
          </cell>
          <cell r="D56">
            <v>1677</v>
          </cell>
          <cell r="E56">
            <v>2800</v>
          </cell>
          <cell r="F56">
            <v>4695600</v>
          </cell>
        </row>
        <row r="57">
          <cell r="A57">
            <v>408</v>
          </cell>
          <cell r="B57" t="str">
            <v>ACERO DE 420 Mpa, PARA VIGAS DE CARGA EN EJES 1 y 3 DE LOSA DE ENTREPISO</v>
          </cell>
          <cell r="C57" t="str">
            <v>KG</v>
          </cell>
          <cell r="D57">
            <v>1436</v>
          </cell>
          <cell r="E57">
            <v>2800</v>
          </cell>
          <cell r="F57">
            <v>4020800</v>
          </cell>
        </row>
        <row r="58">
          <cell r="A58">
            <v>409</v>
          </cell>
          <cell r="B58" t="str">
            <v>ACERO DE 420 Mpa, PARA VIGAS DE CARGA EN EJES A-C-E-G-H-J-L-N, EN LOSA DE ENTREPISO</v>
          </cell>
          <cell r="C58" t="str">
            <v>KG</v>
          </cell>
          <cell r="D58">
            <v>1073</v>
          </cell>
          <cell r="E58">
            <v>2800</v>
          </cell>
          <cell r="F58">
            <v>3004400</v>
          </cell>
        </row>
        <row r="59">
          <cell r="A59">
            <v>410</v>
          </cell>
          <cell r="B59" t="str">
            <v>ACERO DE 420 Mpa, PARA PISO DE RAMPA</v>
          </cell>
          <cell r="C59" t="str">
            <v>KG</v>
          </cell>
          <cell r="D59">
            <v>665</v>
          </cell>
          <cell r="E59">
            <v>2800</v>
          </cell>
          <cell r="F59">
            <v>1862000</v>
          </cell>
        </row>
        <row r="60">
          <cell r="A60">
            <v>411</v>
          </cell>
          <cell r="B60" t="str">
            <v>(VIGAS DE AMARRE SEGUNDO NIVEL), EN EDIFICACIÓN</v>
          </cell>
          <cell r="C60" t="str">
            <v>KG</v>
          </cell>
          <cell r="D60">
            <v>1819</v>
          </cell>
          <cell r="E60">
            <v>2800</v>
          </cell>
          <cell r="F60">
            <v>5093200</v>
          </cell>
        </row>
        <row r="61">
          <cell r="A61">
            <v>412</v>
          </cell>
          <cell r="B61" t="str">
            <v>ACERO DE 420 Mpa, PARA VIGAS DE CORONA (CINTA DE AMARRE) EN EDIFICACIÓN</v>
          </cell>
          <cell r="C61" t="str">
            <v>KG</v>
          </cell>
          <cell r="D61">
            <v>414</v>
          </cell>
          <cell r="E61">
            <v>2800</v>
          </cell>
          <cell r="F61">
            <v>1159200</v>
          </cell>
        </row>
        <row r="62">
          <cell r="A62">
            <v>413</v>
          </cell>
          <cell r="B62" t="str">
            <v>ACEROS y GRAFIL 4 mm, DE 420 Mpa, PARA DOBELAS EN MUROS ESTRUCTURALES</v>
          </cell>
          <cell r="C62" t="str">
            <v>KG</v>
          </cell>
          <cell r="D62">
            <v>1400</v>
          </cell>
          <cell r="E62">
            <v>2800</v>
          </cell>
          <cell r="F62">
            <v>3920000</v>
          </cell>
        </row>
        <row r="63">
          <cell r="A63">
            <v>414</v>
          </cell>
          <cell r="B63" t="str">
            <v>ACERO DE 420 Mpa, PARA ALFAJÍAS EN ANTEPECHOS DE VENTANAS</v>
          </cell>
          <cell r="C63" t="str">
            <v>KG</v>
          </cell>
          <cell r="D63">
            <v>59</v>
          </cell>
          <cell r="E63">
            <v>2800</v>
          </cell>
          <cell r="F63">
            <v>165200</v>
          </cell>
        </row>
        <row r="64">
          <cell r="A64">
            <v>415</v>
          </cell>
          <cell r="B64" t="str">
            <v>ACERO DE 420 Mpa, PARA CINTA DE AMARRE (DINTELES) EN VANOS DE PUERTAS</v>
          </cell>
          <cell r="C64" t="str">
            <v>KG</v>
          </cell>
          <cell r="D64">
            <v>42.4</v>
          </cell>
          <cell r="E64">
            <v>2800</v>
          </cell>
          <cell r="F64">
            <v>118720</v>
          </cell>
        </row>
        <row r="65">
          <cell r="A65" t="str">
            <v>V</v>
          </cell>
          <cell r="B65" t="str">
            <v>PISOS</v>
          </cell>
        </row>
        <row r="66">
          <cell r="A66">
            <v>501</v>
          </cell>
          <cell r="B66" t="str">
            <v>MUROS EN LADRILLO ESTRUCTURAL, INCLUYE REFUERZO</v>
          </cell>
          <cell r="C66" t="str">
            <v>M2</v>
          </cell>
          <cell r="D66">
            <v>462</v>
          </cell>
          <cell r="E66">
            <v>34590</v>
          </cell>
          <cell r="F66">
            <v>15980580</v>
          </cell>
        </row>
        <row r="67">
          <cell r="A67">
            <v>502</v>
          </cell>
          <cell r="B67" t="str">
            <v>REFUERZO PARA MOCHETAS DE PRIMER PISO Y MESONES</v>
          </cell>
          <cell r="C67" t="str">
            <v>M2</v>
          </cell>
          <cell r="D67">
            <v>14</v>
          </cell>
          <cell r="E67">
            <v>34590</v>
          </cell>
          <cell r="F67">
            <v>484260</v>
          </cell>
        </row>
        <row r="68">
          <cell r="A68">
            <v>503</v>
          </cell>
          <cell r="B68" t="str">
            <v>PAÑETES SOBRE MUROS EN SEGUNDO NIVEL EN CARA DE TABLERO</v>
          </cell>
          <cell r="C68" t="str">
            <v>M2</v>
          </cell>
          <cell r="D68">
            <v>136</v>
          </cell>
          <cell r="E68">
            <v>12592</v>
          </cell>
          <cell r="F68">
            <v>1712512</v>
          </cell>
        </row>
        <row r="69">
          <cell r="A69">
            <v>504</v>
          </cell>
          <cell r="B69" t="str">
            <v>PAÑETES SOBRE COLUMNAS DE 0,35X0,35</v>
          </cell>
          <cell r="C69" t="str">
            <v>ML</v>
          </cell>
          <cell r="D69">
            <v>144</v>
          </cell>
          <cell r="E69">
            <v>10508</v>
          </cell>
          <cell r="F69">
            <v>1513152</v>
          </cell>
        </row>
        <row r="70">
          <cell r="A70" t="str">
            <v>VI</v>
          </cell>
          <cell r="B70" t="str">
            <v>CUBIERTA Y CIELO RASOS</v>
          </cell>
        </row>
        <row r="71">
          <cell r="A71">
            <v>601</v>
          </cell>
          <cell r="B71" t="str">
            <v>LIMPIEZA E INSTALACIÓN DE CUBIERTA EN FIBROCEMENTO EXISTENTE SOBRE ESTRUCTURA EN CONCRETO NUEVA</v>
          </cell>
          <cell r="C71" t="str">
            <v>M2</v>
          </cell>
          <cell r="D71">
            <v>496</v>
          </cell>
          <cell r="E71">
            <v>6115</v>
          </cell>
          <cell r="F71">
            <v>3033040</v>
          </cell>
        </row>
        <row r="72">
          <cell r="A72">
            <v>602</v>
          </cell>
          <cell r="B72" t="str">
            <v>LIMPIEZA, REFORZAMIENTO, PINTURA Y REINSTALACIÓN DE CORREAS METÁLICAS EXISTENTES SOBRE ESTRUCTURA DE CUBIERTA</v>
          </cell>
          <cell r="C72" t="str">
            <v>ML</v>
          </cell>
          <cell r="D72">
            <v>361</v>
          </cell>
          <cell r="E72">
            <v>11659</v>
          </cell>
          <cell r="F72">
            <v>4208899</v>
          </cell>
        </row>
        <row r="73">
          <cell r="A73">
            <v>603</v>
          </cell>
          <cell r="B73" t="str">
            <v>SUMINISTRO E INSTALACIÓN DE CANAL EN LÁMINA CALIBRE 22 PARA CUBIERTA, INCLUYE ANTICORROSIVO Y PINTURA EN ESMALTE</v>
          </cell>
          <cell r="C73" t="str">
            <v>ML</v>
          </cell>
          <cell r="D73">
            <v>90</v>
          </cell>
          <cell r="E73">
            <v>44439</v>
          </cell>
          <cell r="F73">
            <v>3999510</v>
          </cell>
        </row>
        <row r="74">
          <cell r="A74">
            <v>604</v>
          </cell>
          <cell r="B74" t="str">
            <v>SUMINISTRO E INSTALACIÓN DE CIELO RASO EN PANEL YESO, SISTEMA DRYWALL EN PRIMER Y SEGUNDO PISO, INCLUYE PINTURA EN VINILO TIPO I</v>
          </cell>
          <cell r="C74" t="str">
            <v>M2</v>
          </cell>
          <cell r="D74">
            <v>766</v>
          </cell>
          <cell r="E74">
            <v>31857</v>
          </cell>
          <cell r="F74">
            <v>24402462</v>
          </cell>
        </row>
        <row r="75">
          <cell r="A75">
            <v>605</v>
          </cell>
          <cell r="B75" t="str">
            <v>SUMINISTRO E INSTALACIÓN DE CIELO RASO EN SUPER-BOARD, SISTEMA DRYWALL PARA BAÑOS, INCLUYE PINTURA EN VINILO TIPO I.</v>
          </cell>
          <cell r="C75" t="str">
            <v>M2</v>
          </cell>
          <cell r="D75">
            <v>33</v>
          </cell>
          <cell r="E75">
            <v>35333</v>
          </cell>
          <cell r="F75">
            <v>1165989</v>
          </cell>
        </row>
        <row r="76">
          <cell r="A76">
            <v>606</v>
          </cell>
          <cell r="B76" t="str">
            <v>SUMINISTRO E INSTALACIÓN DE CUBIERTA EN POLICARBONATO, INCLUYE ESTRUCTURA METÁLICA DE SOPORTE PARA GRADAS, SEGÚN DISEÑO.</v>
          </cell>
          <cell r="C76" t="str">
            <v>M2</v>
          </cell>
          <cell r="D76">
            <v>23</v>
          </cell>
          <cell r="E76">
            <v>147242</v>
          </cell>
          <cell r="F76">
            <v>3386566</v>
          </cell>
        </row>
        <row r="77">
          <cell r="A77" t="str">
            <v>VII</v>
          </cell>
          <cell r="B77" t="str">
            <v>INSTALACIONES HIDRAULICAS - SANITARIAS Y SISTEMA CONTRA INCENDIO</v>
          </cell>
        </row>
        <row r="78">
          <cell r="A78">
            <v>701</v>
          </cell>
          <cell r="B78" t="str">
            <v>CONSTRUCCIÓN DE CAJAS SANITARIAS EN CONCRETO CLASE E DE 0,50X0,70</v>
          </cell>
          <cell r="C78" t="str">
            <v>UND</v>
          </cell>
          <cell r="D78">
            <v>1</v>
          </cell>
          <cell r="E78">
            <v>223659</v>
          </cell>
          <cell r="F78">
            <v>223659</v>
          </cell>
        </row>
        <row r="79">
          <cell r="A79">
            <v>702</v>
          </cell>
          <cell r="B79" t="str">
            <v>CONSTRUCCIÓN DE CAJAS SANITARIAS EN CONCRETO CLASE E DE 0,60X0,70</v>
          </cell>
          <cell r="C79" t="str">
            <v>UND</v>
          </cell>
          <cell r="D79">
            <v>1</v>
          </cell>
          <cell r="E79">
            <v>255770</v>
          </cell>
          <cell r="F79">
            <v>255770</v>
          </cell>
        </row>
        <row r="80">
          <cell r="A80">
            <v>703</v>
          </cell>
          <cell r="B80" t="str">
            <v>PUNTOS SANITARIOS D= 2"</v>
          </cell>
          <cell r="C80" t="str">
            <v>UND</v>
          </cell>
          <cell r="D80">
            <v>7</v>
          </cell>
          <cell r="E80">
            <v>34807</v>
          </cell>
          <cell r="F80">
            <v>243649</v>
          </cell>
        </row>
        <row r="81">
          <cell r="A81">
            <v>704</v>
          </cell>
          <cell r="B81" t="str">
            <v>PUNTOS SANITARIOS Y/Ó AGUAS LLUVIAS D= 3"</v>
          </cell>
          <cell r="C81" t="str">
            <v>UND</v>
          </cell>
          <cell r="D81">
            <v>17</v>
          </cell>
          <cell r="E81">
            <v>39531</v>
          </cell>
          <cell r="F81">
            <v>672027</v>
          </cell>
        </row>
        <row r="82">
          <cell r="A82">
            <v>705</v>
          </cell>
          <cell r="B82" t="str">
            <v>PUNTOS SANITARIOS D= 4"</v>
          </cell>
          <cell r="C82" t="str">
            <v>UND</v>
          </cell>
          <cell r="D82">
            <v>6</v>
          </cell>
          <cell r="E82">
            <v>62103</v>
          </cell>
          <cell r="F82">
            <v>372618</v>
          </cell>
        </row>
        <row r="83">
          <cell r="A83">
            <v>706</v>
          </cell>
          <cell r="B83" t="str">
            <v>PUNTOS HIDRAÚLICOS 1/2</v>
          </cell>
          <cell r="C83" t="str">
            <v>UND</v>
          </cell>
          <cell r="D83">
            <v>16</v>
          </cell>
          <cell r="E83">
            <v>35728</v>
          </cell>
          <cell r="F83">
            <v>571648</v>
          </cell>
        </row>
        <row r="84">
          <cell r="A84">
            <v>707</v>
          </cell>
          <cell r="B84" t="str">
            <v>SUMINISTRO E INSTALACIÓN DE TUBERÍA AGUAS LLUVIAS D=3"</v>
          </cell>
          <cell r="C84" t="str">
            <v>ML</v>
          </cell>
          <cell r="D84">
            <v>98</v>
          </cell>
          <cell r="E84">
            <v>14292</v>
          </cell>
          <cell r="F84">
            <v>1400616</v>
          </cell>
        </row>
        <row r="85">
          <cell r="A85">
            <v>708</v>
          </cell>
          <cell r="B85" t="str">
            <v>SUMINISTRO E INSTALACIÓN DE TUBERÍA SANITARIA D=4"</v>
          </cell>
          <cell r="C85" t="str">
            <v>ML</v>
          </cell>
          <cell r="D85">
            <v>18</v>
          </cell>
          <cell r="E85">
            <v>24748</v>
          </cell>
          <cell r="F85">
            <v>445464</v>
          </cell>
        </row>
        <row r="86">
          <cell r="A86">
            <v>710</v>
          </cell>
          <cell r="B86" t="str">
            <v>SUMINISTRO E INSTALACIÓN DE TUBERÍA SANITARIA D=2"</v>
          </cell>
          <cell r="C86" t="str">
            <v>ML</v>
          </cell>
          <cell r="D86">
            <v>18</v>
          </cell>
          <cell r="E86">
            <v>11765</v>
          </cell>
          <cell r="F86">
            <v>211770</v>
          </cell>
        </row>
        <row r="87">
          <cell r="A87">
            <v>711</v>
          </cell>
          <cell r="B87" t="str">
            <v>SUMINISTRO E INSTALACIÓN DE VÁLBULA D=1/2" - 3/4", TIPO BONGAS</v>
          </cell>
          <cell r="C87" t="str">
            <v>UND</v>
          </cell>
          <cell r="D87">
            <v>6</v>
          </cell>
          <cell r="E87">
            <v>25301</v>
          </cell>
          <cell r="F87">
            <v>151806</v>
          </cell>
        </row>
        <row r="88">
          <cell r="A88">
            <v>712</v>
          </cell>
          <cell r="B88" t="str">
            <v>SUMINISTRO E INSTALACIÓN DE VÁLBULA D=1", TIPO BONGAS</v>
          </cell>
          <cell r="C88" t="str">
            <v>UND</v>
          </cell>
          <cell r="D88">
            <v>4</v>
          </cell>
          <cell r="E88">
            <v>55068</v>
          </cell>
          <cell r="F88">
            <v>220272</v>
          </cell>
        </row>
        <row r="89">
          <cell r="A89">
            <v>713</v>
          </cell>
          <cell r="B89" t="str">
            <v>SUMINISTRO E INSTALACIÓN DE VÁLBULA D=2-1/2", TIPO BONGAS</v>
          </cell>
          <cell r="C89" t="str">
            <v>UND</v>
          </cell>
          <cell r="D89">
            <v>2</v>
          </cell>
          <cell r="E89">
            <v>77259</v>
          </cell>
          <cell r="F89">
            <v>154518</v>
          </cell>
        </row>
        <row r="90">
          <cell r="A90">
            <v>714</v>
          </cell>
          <cell r="B90" t="str">
            <v>SUMINISTRO E INSTALACIÓN DE TUBERÍA PVC D= 1", RDE 13,5</v>
          </cell>
          <cell r="C90" t="str">
            <v>ML</v>
          </cell>
          <cell r="D90">
            <v>43</v>
          </cell>
          <cell r="E90">
            <v>7573</v>
          </cell>
          <cell r="F90">
            <v>325639</v>
          </cell>
        </row>
        <row r="91">
          <cell r="A91">
            <v>715</v>
          </cell>
          <cell r="B91" t="str">
            <v>SUMINISTRO E INSTALACIÓN DE TUBERÍA PVC D= 2- 1/2", RDE 13,5</v>
          </cell>
          <cell r="C91" t="str">
            <v>ML</v>
          </cell>
          <cell r="D91">
            <v>37</v>
          </cell>
          <cell r="E91">
            <v>25721</v>
          </cell>
          <cell r="F91">
            <v>951677</v>
          </cell>
        </row>
        <row r="92">
          <cell r="A92">
            <v>716</v>
          </cell>
          <cell r="B92" t="str">
            <v>SUMINISTRO E INSTALACIÓN DE SIAMESA D=2-1/2", EN BRONCE, PARA SISTEMA CONTRAINCENDIO.</v>
          </cell>
          <cell r="C92" t="str">
            <v>UND</v>
          </cell>
          <cell r="D92">
            <v>1</v>
          </cell>
          <cell r="E92">
            <v>976081</v>
          </cell>
          <cell r="F92">
            <v>976081</v>
          </cell>
        </row>
        <row r="93">
          <cell r="A93">
            <v>717</v>
          </cell>
          <cell r="B93" t="str">
            <v>SUMINISTRO E INSTALACIÓN DE GABINETE CONTRA INCENDIO CLASE II, INCLUYE VÁLBULA TIPO BOLA, MANGUERA, EXTINTOR, HACHA, ACCESORIOS.</v>
          </cell>
          <cell r="C93" t="str">
            <v>UND</v>
          </cell>
          <cell r="D93">
            <v>2</v>
          </cell>
          <cell r="E93">
            <v>787081</v>
          </cell>
          <cell r="F93">
            <v>1574162</v>
          </cell>
        </row>
        <row r="94">
          <cell r="A94">
            <v>718</v>
          </cell>
          <cell r="B94" t="str">
            <v>PUNTO HIDRÁULICO PARA SISTEMA CONTRA INCENDIO EN TUBERÍA PARA AGUA POTABLE DE ACERO GALVANIZADO D=2-1/2"</v>
          </cell>
          <cell r="C94" t="str">
            <v>UND</v>
          </cell>
          <cell r="D94">
            <v>2</v>
          </cell>
          <cell r="E94">
            <v>158765</v>
          </cell>
          <cell r="F94">
            <v>317530</v>
          </cell>
        </row>
        <row r="95">
          <cell r="A95" t="str">
            <v>VIII</v>
          </cell>
          <cell r="B95" t="str">
            <v>PROYECTO ELÉCTRICO</v>
          </cell>
        </row>
        <row r="96">
          <cell r="A96">
            <v>801</v>
          </cell>
          <cell r="B96" t="str">
            <v>SALIDAS</v>
          </cell>
        </row>
        <row r="97">
          <cell r="A97">
            <v>801.1</v>
          </cell>
          <cell r="B97" t="str">
            <v>Salida para lámpara fluorescente en tubo conduit PVC de 1/2", con conductores de cobre 2No12 . Incluye proporcional interruptor, soportes, cajas y accesorios necesarios para completar la salida.</v>
          </cell>
          <cell r="C97" t="str">
            <v>UND</v>
          </cell>
          <cell r="D97">
            <v>128</v>
          </cell>
          <cell r="E97">
            <v>64018</v>
          </cell>
          <cell r="F97">
            <v>8194304</v>
          </cell>
        </row>
        <row r="98">
          <cell r="A98">
            <v>801.2</v>
          </cell>
          <cell r="B98" t="str">
            <v>Salida para toma monofásica doble con polo a tierra en tubo conduit PVC de 1/2", con conductores de cobre 2No12 + 1No14 colores RETIE. Incluye toma, soportes, cajas, marcación y accesorios ecesarios para completar la salida.</v>
          </cell>
          <cell r="C98" t="str">
            <v>UND</v>
          </cell>
          <cell r="D98">
            <v>118</v>
          </cell>
          <cell r="E98">
            <v>61299</v>
          </cell>
          <cell r="F98">
            <v>7233282</v>
          </cell>
        </row>
        <row r="99">
          <cell r="A99">
            <v>801.3</v>
          </cell>
          <cell r="B99" t="str">
            <v>Salida para toma monofásica doble GFSI en tubo conduit PVC de 1/2", con conductores de cobre 2No12 + 1No14 colores RETIE. Incluye toma , soportes, cajas, marcación y accesorios necesarios para completar la salida.</v>
          </cell>
          <cell r="C99" t="str">
            <v>UND</v>
          </cell>
          <cell r="D99">
            <v>2</v>
          </cell>
          <cell r="E99">
            <v>90543</v>
          </cell>
          <cell r="F99">
            <v>181086</v>
          </cell>
        </row>
        <row r="100">
          <cell r="A100">
            <v>801.4</v>
          </cell>
          <cell r="B100" t="str">
            <v>Salida para cableado estructurado en ducto vacío de 3/4". Incluye cajas, y accesorios necesarios para completar la salida.</v>
          </cell>
          <cell r="C100" t="str">
            <v>UND</v>
          </cell>
          <cell r="D100">
            <v>12</v>
          </cell>
          <cell r="E100">
            <v>45160</v>
          </cell>
          <cell r="F100">
            <v>541920</v>
          </cell>
        </row>
        <row r="101">
          <cell r="A101">
            <v>801.5</v>
          </cell>
          <cell r="B101" t="str">
            <v>Salida para TV y Telefono en ducto vacío de 3/4". Incluye cajas, y accesorios necesarios para completar la salida.</v>
          </cell>
          <cell r="C101" t="str">
            <v>UND</v>
          </cell>
          <cell r="D101">
            <v>12</v>
          </cell>
          <cell r="E101">
            <v>45160</v>
          </cell>
          <cell r="F101">
            <v>541920</v>
          </cell>
        </row>
        <row r="102">
          <cell r="A102">
            <v>801.6</v>
          </cell>
          <cell r="B102" t="str">
            <v>Salida para lámpara incandescente en tubo conduit PVC de 1/2", con conductores de cobre 2No12 . Incluye proporcional interruptor, roseta, bombilo, soportes, cajas y accesorios necesarios para completar la salida.</v>
          </cell>
          <cell r="C102" t="str">
            <v>UND</v>
          </cell>
          <cell r="D102">
            <v>1</v>
          </cell>
          <cell r="E102">
            <v>63910</v>
          </cell>
          <cell r="F102">
            <v>63910</v>
          </cell>
        </row>
        <row r="103">
          <cell r="A103">
            <v>802</v>
          </cell>
          <cell r="B103" t="str">
            <v>TABLEROS Y PROTECCIONES</v>
          </cell>
        </row>
        <row r="104">
          <cell r="A104">
            <v>802.1</v>
          </cell>
          <cell r="B104" t="str">
            <v>Suministro, montaje y conexión de automático enchufable de 1x15, 1x20 o 1x30 amperios.</v>
          </cell>
          <cell r="C104" t="str">
            <v>UND</v>
          </cell>
          <cell r="D104">
            <v>21</v>
          </cell>
          <cell r="E104">
            <v>23397.35</v>
          </cell>
          <cell r="F104">
            <v>491344.35</v>
          </cell>
        </row>
        <row r="105">
          <cell r="A105">
            <v>802.2</v>
          </cell>
          <cell r="B105" t="str">
            <v>Tablero general de baja tensión y distribución eléctrica tipo gabinete modular standar de 120x60x40 cms, cal. 16, tapas desmontables, chapa tipo manija, con barraje trifásico, totalizador de entrada, 3x150 amperios, totalizadores de salida de 3x100 amperios y 3x60 amperios , medidor de paràmetros elèctricos y DPS. Debe espacio para 4 salidas màs.</v>
          </cell>
          <cell r="C105" t="str">
            <v>UND</v>
          </cell>
          <cell r="D105">
            <v>1</v>
          </cell>
          <cell r="E105">
            <v>4800000</v>
          </cell>
          <cell r="F105">
            <v>4800000</v>
          </cell>
        </row>
        <row r="106">
          <cell r="A106">
            <v>802.3</v>
          </cell>
          <cell r="B106" t="str">
            <v>Suministro, montaje, armado y figurada deTablero eléctrico 3F, 225 Amp. con espacio para totalizador, 30 ctos, 5 barrajes, con puerta, chapa y llave SQUARE-D</v>
          </cell>
          <cell r="C106" t="str">
            <v>UND</v>
          </cell>
          <cell r="D106">
            <v>1</v>
          </cell>
          <cell r="E106">
            <v>760000</v>
          </cell>
          <cell r="F106">
            <v>760000</v>
          </cell>
        </row>
        <row r="107">
          <cell r="A107">
            <v>802.4</v>
          </cell>
          <cell r="B107" t="str">
            <v>Suministro, montaje y cableado de totalizador industrial 3x100 amperios graduable 25 KA en Tablero de Brekers . Incluye Terminales y Marcación.</v>
          </cell>
          <cell r="C107" t="str">
            <v>UND</v>
          </cell>
          <cell r="D107">
            <v>1</v>
          </cell>
          <cell r="E107">
            <v>328900.82</v>
          </cell>
          <cell r="F107">
            <v>328900.82</v>
          </cell>
        </row>
        <row r="108">
          <cell r="A108">
            <v>802.5</v>
          </cell>
          <cell r="B108" t="str">
            <v>Suministro, montaje y cableado de totalizador industrial 3x60 amperios en Tablero de Brekers Existente. Incluye Terminales y Marcación.</v>
          </cell>
          <cell r="C108" t="str">
            <v>UND</v>
          </cell>
          <cell r="D108">
            <v>1</v>
          </cell>
          <cell r="E108">
            <v>224580.82</v>
          </cell>
          <cell r="F108">
            <v>224580.82</v>
          </cell>
        </row>
        <row r="109">
          <cell r="A109">
            <v>802.6</v>
          </cell>
          <cell r="B109" t="str">
            <v>Suministro de conexión a tierra mediante mediante conductor No. 6 Cobre desnudo para bandejas metalicas tuberia Metalica, Gabinetes. Incluye conectores para amarre.</v>
          </cell>
          <cell r="C109" t="str">
            <v>UND</v>
          </cell>
          <cell r="D109">
            <v>3</v>
          </cell>
          <cell r="E109">
            <v>55500</v>
          </cell>
          <cell r="F109">
            <v>166500</v>
          </cell>
        </row>
        <row r="110">
          <cell r="A110">
            <v>802.7</v>
          </cell>
          <cell r="B110" t="str">
            <v>Sistema de aterrizaje para Tablero de Distribución Principal en Cable de Cobre 7 hilos No. 2 varillas de cobre 5/8 x 2,40 metros, soldadura cadwell y resistencia menor a 20 ohmios. Se realizará un sistema por edifio, con conexión equipotencial a la tierra del Tablero General de la Normal. Incluye niples de inspección tapa metálica a nivel de piso.</v>
          </cell>
          <cell r="C110" t="str">
            <v>UND</v>
          </cell>
          <cell r="D110">
            <v>1</v>
          </cell>
          <cell r="E110">
            <v>924164</v>
          </cell>
          <cell r="F110">
            <v>924164</v>
          </cell>
        </row>
        <row r="111">
          <cell r="A111">
            <v>803</v>
          </cell>
          <cell r="B111" t="str">
            <v>ACOMETIDAS CABLES Y DUCTOS</v>
          </cell>
        </row>
        <row r="112">
          <cell r="A112">
            <v>803.1</v>
          </cell>
          <cell r="B112" t="str">
            <v>Canalización subterránea en tubería PVC 2x2". Incluye excavacion, curvas, accesorios. De Transformador a Tablero General.</v>
          </cell>
          <cell r="C112" t="str">
            <v>ML</v>
          </cell>
          <cell r="D112">
            <v>25</v>
          </cell>
          <cell r="E112">
            <v>26040.67</v>
          </cell>
          <cell r="F112">
            <v>651016.75</v>
          </cell>
        </row>
        <row r="113">
          <cell r="A113">
            <v>803.2</v>
          </cell>
          <cell r="B113" t="str">
            <v>Bandeja Portacable Tipo Escalera o Malla 20 x 8 cms con division para cable de datos y energia, con soporte de suspension cada 3 metros, varilla roscada, tuercas, platinas. Incluye soportes, uniones</v>
          </cell>
          <cell r="C113" t="str">
            <v>ML</v>
          </cell>
          <cell r="D113">
            <v>88</v>
          </cell>
          <cell r="E113">
            <v>64411.7</v>
          </cell>
          <cell r="F113">
            <v>5668229.5999999996</v>
          </cell>
        </row>
        <row r="114">
          <cell r="A114">
            <v>803.3</v>
          </cell>
          <cell r="B114" t="str">
            <v>Tuberia EMT sobre muro o PVC de 1 1/2" incrustada.Incluye uniones, curvas, fijacion. Conecta Caja - Tableros y Bandeja Metàlica.</v>
          </cell>
          <cell r="C114" t="str">
            <v>ML</v>
          </cell>
          <cell r="D114">
            <v>20</v>
          </cell>
          <cell r="E114">
            <v>26400</v>
          </cell>
          <cell r="F114">
            <v>528000</v>
          </cell>
        </row>
        <row r="115">
          <cell r="A115">
            <v>803.4</v>
          </cell>
          <cell r="B115" t="str">
            <v>Tuberia EMT sobre muro o PVC de 1 1/2" incrustada. Incluye uniones, curvas, fijacion. Conecta TGEN con TD1.</v>
          </cell>
          <cell r="C115" t="str">
            <v>ML</v>
          </cell>
          <cell r="D115">
            <v>65</v>
          </cell>
          <cell r="E115">
            <v>26400</v>
          </cell>
          <cell r="F115">
            <v>1716000</v>
          </cell>
        </row>
        <row r="116">
          <cell r="A116">
            <v>803.5</v>
          </cell>
          <cell r="B116" t="str">
            <v>Caja Metalica 30x30 cms para conexión de cableado entre tuberia EMT</v>
          </cell>
          <cell r="C116" t="str">
            <v>UND</v>
          </cell>
          <cell r="D116">
            <v>2</v>
          </cell>
          <cell r="E116">
            <v>42800</v>
          </cell>
          <cell r="F116">
            <v>85600</v>
          </cell>
        </row>
        <row r="117">
          <cell r="A117">
            <v>803.6</v>
          </cell>
          <cell r="B117" t="str">
            <v>Cableado de acometida de Transformador 45 KVA a TGEN en conductor cobre THHN 3x1/0F + 1x2N</v>
          </cell>
          <cell r="C117" t="str">
            <v>ML</v>
          </cell>
          <cell r="D117">
            <v>30</v>
          </cell>
          <cell r="E117">
            <v>77192.5</v>
          </cell>
          <cell r="F117">
            <v>2315775</v>
          </cell>
        </row>
        <row r="118">
          <cell r="A118">
            <v>803.7</v>
          </cell>
          <cell r="B118" t="str">
            <v>Cableado de acometida de TABLERO TGEN a TD1 en conductor cobre THHN 3x2F + 1x4N+1xT</v>
          </cell>
          <cell r="C118" t="str">
            <v>ML</v>
          </cell>
          <cell r="D118">
            <v>65</v>
          </cell>
          <cell r="E118">
            <v>46397.5</v>
          </cell>
          <cell r="F118">
            <v>3015837.5</v>
          </cell>
        </row>
        <row r="119">
          <cell r="A119">
            <v>803.8</v>
          </cell>
          <cell r="B119" t="str">
            <v>Cableado de acometida de TABLERO TGEN a TEXIST en conductor cobre THHN 3x6F + 1x8N+1x8T</v>
          </cell>
          <cell r="C119" t="str">
            <v>ML</v>
          </cell>
          <cell r="D119">
            <v>60</v>
          </cell>
          <cell r="E119">
            <v>26495</v>
          </cell>
          <cell r="F119">
            <v>1589700</v>
          </cell>
        </row>
        <row r="120">
          <cell r="A120">
            <v>803.9</v>
          </cell>
          <cell r="B120" t="str">
            <v>Cableado de Tableros a Caja Final de Distribucion o derivacion de bandeja metalica en conductor cobre THHN 2x12FN + 1x12T</v>
          </cell>
          <cell r="C120" t="str">
            <v>ML</v>
          </cell>
          <cell r="D120">
            <v>400</v>
          </cell>
          <cell r="E120">
            <v>7036.94</v>
          </cell>
          <cell r="F120">
            <v>2814776</v>
          </cell>
        </row>
        <row r="121">
          <cell r="A121">
            <v>803.1</v>
          </cell>
          <cell r="B121" t="str">
            <v>Conductor cobre THHN 2x12FN + 1x12T en tubo PVC 1/2" o EMT 1/2"</v>
          </cell>
          <cell r="C121" t="str">
            <v>ML</v>
          </cell>
          <cell r="D121">
            <v>120</v>
          </cell>
          <cell r="E121">
            <v>7037</v>
          </cell>
          <cell r="F121">
            <v>844440</v>
          </cell>
        </row>
        <row r="122">
          <cell r="A122">
            <v>803.11</v>
          </cell>
          <cell r="B122" t="str">
            <v>Caja de inspección en concreto de 60x60x80 libres para cableado de acometidas eléctricas. Tapa en Angulo metálico, con agarradera. Incluye drenaje a tubería de agua.</v>
          </cell>
          <cell r="C122" t="str">
            <v>UND</v>
          </cell>
          <cell r="D122">
            <v>2</v>
          </cell>
          <cell r="E122">
            <v>424622.95</v>
          </cell>
          <cell r="F122">
            <v>849245.9</v>
          </cell>
        </row>
        <row r="123">
          <cell r="A123">
            <v>804</v>
          </cell>
          <cell r="B123" t="str">
            <v>VARIOS</v>
          </cell>
        </row>
        <row r="124">
          <cell r="A124">
            <v>804.1</v>
          </cell>
          <cell r="B124" t="str">
            <v>Luminaria Fluorescente T5 de 2x28 watios, de empotrar en cielo falso, especular 16 celdas balasto electrónico, tipo IF SAB . Incluye tubos y elementos para colgar y nivelar como guayas, conexion a la salida de iluminación.</v>
          </cell>
          <cell r="C124" t="str">
            <v>UND</v>
          </cell>
          <cell r="D124">
            <v>128</v>
          </cell>
          <cell r="E124">
            <v>137076.72</v>
          </cell>
          <cell r="F124">
            <v>17545820.16</v>
          </cell>
        </row>
        <row r="125">
          <cell r="A125">
            <v>804.2</v>
          </cell>
          <cell r="B125" t="str">
            <v>Muro con cubierta para instalación de Tablero General.</v>
          </cell>
          <cell r="C125" t="str">
            <v>GLOB</v>
          </cell>
          <cell r="D125">
            <v>1</v>
          </cell>
          <cell r="E125">
            <v>350000</v>
          </cell>
          <cell r="F125">
            <v>350000</v>
          </cell>
        </row>
        <row r="126">
          <cell r="A126">
            <v>805</v>
          </cell>
          <cell r="B126" t="str">
            <v>TRANSFORMADOR Y EQUIPO DE MEDIDA</v>
          </cell>
        </row>
        <row r="127">
          <cell r="A127">
            <v>805.1</v>
          </cell>
          <cell r="B127" t="str">
            <v>Suministro y Montaje de Transformador Trifásico de 45 KVA en poste existente con protecciones y aterrizaje de acuerdo a Norma CEO SA ESP.</v>
          </cell>
          <cell r="C127" t="str">
            <v>UND</v>
          </cell>
          <cell r="D127">
            <v>1</v>
          </cell>
          <cell r="E127">
            <v>8350484</v>
          </cell>
          <cell r="F127">
            <v>8350484</v>
          </cell>
        </row>
        <row r="128">
          <cell r="A128">
            <v>805.2</v>
          </cell>
          <cell r="B128" t="str">
            <v>Suministro y Montaje de Equipo de Medida semidirecta Trifasico Tetrafilar. Incluye Transformadores de Intensidad 150/5 amperios, Cajas, bornera y ductos de instalación.</v>
          </cell>
          <cell r="C128" t="str">
            <v>UND</v>
          </cell>
          <cell r="D128">
            <v>1</v>
          </cell>
          <cell r="E128">
            <v>3810000</v>
          </cell>
          <cell r="F128">
            <v>3810000</v>
          </cell>
        </row>
        <row r="129">
          <cell r="A129">
            <v>805.3</v>
          </cell>
          <cell r="B129" t="str">
            <v>Tramitación Proyecto en COMPAÑÍA ENERGÉTICA DE OCCIDENTE S.A. ESP y entrega de Obra.</v>
          </cell>
          <cell r="C129" t="str">
            <v>GLOB</v>
          </cell>
          <cell r="D129">
            <v>1</v>
          </cell>
          <cell r="E129">
            <v>3500000</v>
          </cell>
          <cell r="F129">
            <v>3500000</v>
          </cell>
        </row>
        <row r="130">
          <cell r="A130">
            <v>805.4</v>
          </cell>
          <cell r="B130" t="str">
            <v>Cerificacion RETIE para ampliacion de carga, RETILAP para iluminación</v>
          </cell>
          <cell r="C130" t="str">
            <v>GLOB</v>
          </cell>
          <cell r="D130">
            <v>1</v>
          </cell>
          <cell r="E130">
            <v>2800000</v>
          </cell>
          <cell r="F130">
            <v>2800000</v>
          </cell>
        </row>
        <row r="131">
          <cell r="A131" t="str">
            <v>IX</v>
          </cell>
          <cell r="B131" t="str">
            <v>PISOS</v>
          </cell>
        </row>
        <row r="132">
          <cell r="A132">
            <v>901</v>
          </cell>
          <cell r="B132" t="str">
            <v>PISO EN BALDOSA DE CEMENTO PARA REPARACIÓN EN PRIMER PISO. INCLUYE MORTERO DE NIVELACIÓN</v>
          </cell>
          <cell r="C132" t="str">
            <v>M2</v>
          </cell>
          <cell r="D132">
            <v>20</v>
          </cell>
          <cell r="E132">
            <v>42515</v>
          </cell>
          <cell r="F132">
            <v>850300</v>
          </cell>
        </row>
        <row r="133">
          <cell r="A133">
            <v>902</v>
          </cell>
          <cell r="B133" t="str">
            <v>SUMINISTRO E INSTALACIÓN DE CERAMICA 30X30, TRÁFICO V TIPO ALFA Ó SIMILAR, EN SEGUNDO PISO</v>
          </cell>
          <cell r="C133" t="str">
            <v>M2</v>
          </cell>
          <cell r="D133">
            <v>387</v>
          </cell>
          <cell r="E133">
            <v>51886</v>
          </cell>
          <cell r="F133">
            <v>20079882</v>
          </cell>
        </row>
        <row r="134">
          <cell r="A134">
            <v>903</v>
          </cell>
          <cell r="B134" t="str">
            <v>SUMINISTRO E INSTALACIÓN DE PISO EN CERÁMICA TIPO CORONA DE 20,5X20,5 ANTIDESLIZANTE PARA BAÑOS EN SEGUNDO PISO, INCLUYE MORTERO 1:4 DE NIVELACIÓN</v>
          </cell>
          <cell r="C134" t="str">
            <v>M2</v>
          </cell>
          <cell r="D134">
            <v>34</v>
          </cell>
          <cell r="E134">
            <v>41635</v>
          </cell>
          <cell r="F134">
            <v>1415590</v>
          </cell>
        </row>
        <row r="135">
          <cell r="A135">
            <v>904</v>
          </cell>
          <cell r="B135" t="str">
            <v>SUMINISTRO E INSTALACIÓN DE PISO EN CERÁMICA TIPO CORONA DE 20,5X20,5 ANTIDESLIZANTE PARA BAÑOS EN PRIMER PISO, INCLUYE MORTERO 1:4 DE NIVELACIÓN</v>
          </cell>
          <cell r="C135" t="str">
            <v>M2</v>
          </cell>
          <cell r="D135">
            <v>22</v>
          </cell>
          <cell r="E135">
            <v>41635</v>
          </cell>
          <cell r="F135">
            <v>915970</v>
          </cell>
        </row>
        <row r="136">
          <cell r="A136">
            <v>905</v>
          </cell>
          <cell r="B136" t="str">
            <v>SUMINISTRO E INSTALACIÓN DE GUARDAESCOBA EN CERÁMICA</v>
          </cell>
          <cell r="C136" t="str">
            <v>ML</v>
          </cell>
          <cell r="D136">
            <v>214</v>
          </cell>
          <cell r="E136">
            <v>9468</v>
          </cell>
          <cell r="F136">
            <v>2026152</v>
          </cell>
        </row>
        <row r="137">
          <cell r="A137">
            <v>906</v>
          </cell>
          <cell r="B137" t="str">
            <v>SUMINISTRO E INSTALACIÓN DE GUARDAESCOBA EN BALDOSA</v>
          </cell>
          <cell r="C137" t="str">
            <v>ML</v>
          </cell>
          <cell r="D137">
            <v>42</v>
          </cell>
          <cell r="E137">
            <v>8839</v>
          </cell>
          <cell r="F137">
            <v>371238</v>
          </cell>
        </row>
        <row r="138">
          <cell r="A138" t="str">
            <v>X</v>
          </cell>
          <cell r="B138" t="str">
            <v>ENCHAPES - PORCELANA SANITARIA Y ACCESORIOS BAÑOS</v>
          </cell>
        </row>
        <row r="139">
          <cell r="A139">
            <v>1001</v>
          </cell>
          <cell r="B139" t="str">
            <v>ENCHAPE 20 X 25 PARA MUROS DE BAÑO PRIMER PISO, INCLUYE REPELLOS</v>
          </cell>
          <cell r="C139" t="str">
            <v>M2</v>
          </cell>
          <cell r="D139">
            <v>38</v>
          </cell>
          <cell r="E139">
            <v>43610</v>
          </cell>
          <cell r="F139">
            <v>1657180</v>
          </cell>
        </row>
        <row r="140">
          <cell r="A140">
            <v>1002</v>
          </cell>
          <cell r="B140" t="str">
            <v>ENCHAPE 20,5X20,5 TIPO CORONA COLOR BLANCO, PARA MESONES DE LAVAMANOS, INCLUYE REPELLOS</v>
          </cell>
          <cell r="C140" t="str">
            <v>M2</v>
          </cell>
          <cell r="D140">
            <v>6</v>
          </cell>
          <cell r="E140">
            <v>43610</v>
          </cell>
          <cell r="F140">
            <v>261660</v>
          </cell>
        </row>
        <row r="141">
          <cell r="A141">
            <v>1003</v>
          </cell>
          <cell r="B141" t="str">
            <v>ENCHAPE 20,5X20,5 TIPO CORONA COLOR BLANCO, PARA BAÑOS SEGUNDO PISO, INCLUYE REPELLOS</v>
          </cell>
          <cell r="C141" t="str">
            <v>M2</v>
          </cell>
          <cell r="D141">
            <v>38</v>
          </cell>
          <cell r="E141">
            <v>43610</v>
          </cell>
          <cell r="F141">
            <v>1657180</v>
          </cell>
        </row>
        <row r="142">
          <cell r="A142">
            <v>1004</v>
          </cell>
          <cell r="B142" t="str">
            <v>SUMINISTRO E INSTALACIÓN DE SANITARIO TIPO AVANTI DE CORONA, COLOR BLANCO, INCLUYE ACCESORIOS</v>
          </cell>
          <cell r="C142" t="str">
            <v>UND</v>
          </cell>
          <cell r="D142">
            <v>6</v>
          </cell>
          <cell r="E142">
            <v>215616</v>
          </cell>
          <cell r="F142">
            <v>1293696</v>
          </cell>
        </row>
        <row r="143">
          <cell r="A143">
            <v>1005</v>
          </cell>
          <cell r="B143" t="str">
            <v>SUMINISTRO E INSTALACIÓN DE SANITARIO PARA DISCAPACITADOS CORONA Ó SIMILAR COLOR BLANCO, INCLUYE ACCESORIOS</v>
          </cell>
          <cell r="C143" t="str">
            <v>UND</v>
          </cell>
          <cell r="D143">
            <v>2</v>
          </cell>
          <cell r="E143">
            <v>518216</v>
          </cell>
          <cell r="F143">
            <v>1036432</v>
          </cell>
        </row>
        <row r="144">
          <cell r="A144">
            <v>1006</v>
          </cell>
          <cell r="B144" t="str">
            <v>SUMINISTARO E INSTALACIÓN DE LAVAMANOS DE SOBREPONER COLOR BLANCO CORONA, INCLUYE ACCESORIOS</v>
          </cell>
          <cell r="C144" t="str">
            <v>UND</v>
          </cell>
          <cell r="D144">
            <v>6</v>
          </cell>
          <cell r="E144">
            <v>134716</v>
          </cell>
          <cell r="F144">
            <v>808296</v>
          </cell>
        </row>
        <row r="145">
          <cell r="A145">
            <v>1007</v>
          </cell>
          <cell r="B145" t="str">
            <v>SUMINISTRO E INSTALACIÓN DE ORINAL DE PARED TIPO CORONA</v>
          </cell>
          <cell r="C145" t="str">
            <v>UND</v>
          </cell>
          <cell r="D145">
            <v>1</v>
          </cell>
          <cell r="E145">
            <v>191316</v>
          </cell>
          <cell r="F145">
            <v>191316</v>
          </cell>
        </row>
        <row r="146">
          <cell r="A146">
            <v>1008</v>
          </cell>
          <cell r="B146" t="str">
            <v>SUMINISTRO E INSTALACIÓN DE JUEGO DE INCRUSTABLES PARA BAÑOS</v>
          </cell>
          <cell r="C146" t="str">
            <v>UND</v>
          </cell>
          <cell r="D146">
            <v>4</v>
          </cell>
          <cell r="E146">
            <v>60216</v>
          </cell>
          <cell r="F146">
            <v>240864</v>
          </cell>
        </row>
        <row r="147">
          <cell r="A147">
            <v>1009</v>
          </cell>
          <cell r="B147" t="str">
            <v>SUMINISTARO E INSTALACIÓN DE ESPEJOS DE CRISTAL e= 4mm PARA BAÑOS</v>
          </cell>
          <cell r="C147" t="str">
            <v>M2</v>
          </cell>
          <cell r="D147">
            <v>4</v>
          </cell>
          <cell r="E147">
            <v>68301</v>
          </cell>
          <cell r="F147">
            <v>273204</v>
          </cell>
        </row>
        <row r="148">
          <cell r="A148" t="str">
            <v>XI</v>
          </cell>
          <cell r="B148" t="str">
            <v>ACABADOS: ESTUCO Y PINTURAS</v>
          </cell>
        </row>
        <row r="149">
          <cell r="A149">
            <v>1101</v>
          </cell>
          <cell r="B149" t="str">
            <v>RASQUETEADA Y RESANE DE MUROS EXISTENTES EN PRIMER PISO</v>
          </cell>
          <cell r="C149" t="str">
            <v>M2</v>
          </cell>
          <cell r="D149">
            <v>310</v>
          </cell>
          <cell r="E149">
            <v>3963</v>
          </cell>
          <cell r="F149">
            <v>1228530</v>
          </cell>
        </row>
        <row r="150">
          <cell r="A150">
            <v>1102</v>
          </cell>
          <cell r="B150" t="str">
            <v>ESTUCO Y PINTURA EN VINILO TIPO I PARA MUROS INTERIORES DE PRIMER NIVEL</v>
          </cell>
          <cell r="C150" t="str">
            <v>M2</v>
          </cell>
          <cell r="D150">
            <v>310</v>
          </cell>
          <cell r="E150">
            <v>10917</v>
          </cell>
          <cell r="F150">
            <v>3384270</v>
          </cell>
        </row>
        <row r="151">
          <cell r="A151">
            <v>1103</v>
          </cell>
          <cell r="B151" t="str">
            <v>ESTUCO Y PINTURA EN VINILO TIPO I PARA MUROS INTERIORES DE SEGUNDO NIVEL</v>
          </cell>
          <cell r="C151" t="str">
            <v>M2</v>
          </cell>
          <cell r="D151">
            <v>136</v>
          </cell>
          <cell r="E151">
            <v>10917</v>
          </cell>
          <cell r="F151">
            <v>1484712</v>
          </cell>
        </row>
        <row r="152">
          <cell r="A152">
            <v>1104</v>
          </cell>
          <cell r="B152" t="str">
            <v>ESTUCO Y PINTURA EN VINILO TIPO I PARA COLUMNAS DE 0,35X0,35 EN PRIMER Y SEGUNDO PISO</v>
          </cell>
          <cell r="C152" t="str">
            <v>ML</v>
          </cell>
          <cell r="D152">
            <v>144</v>
          </cell>
          <cell r="E152">
            <v>5143</v>
          </cell>
          <cell r="F152">
            <v>740592</v>
          </cell>
        </row>
        <row r="153">
          <cell r="A153">
            <v>1105</v>
          </cell>
          <cell r="B153" t="str">
            <v>IMPERMEABILIZACIÓN DE MUROS EN LADRILLO ESTRUCTURAL A LA VISTA</v>
          </cell>
          <cell r="C153" t="str">
            <v>M2</v>
          </cell>
          <cell r="D153">
            <v>224</v>
          </cell>
          <cell r="E153">
            <v>4812</v>
          </cell>
          <cell r="F153">
            <v>1077888</v>
          </cell>
        </row>
        <row r="154">
          <cell r="A154">
            <v>1106</v>
          </cell>
          <cell r="B154" t="str">
            <v>PINTURA DE PUERTAS Y VENTANAS EXISTENTES</v>
          </cell>
          <cell r="C154" t="str">
            <v>UND</v>
          </cell>
          <cell r="D154">
            <v>20</v>
          </cell>
          <cell r="E154">
            <v>28787</v>
          </cell>
          <cell r="F154">
            <v>575740</v>
          </cell>
        </row>
        <row r="155">
          <cell r="A155" t="str">
            <v>XII</v>
          </cell>
          <cell r="B155" t="str">
            <v>CARPINTERÍA EN MADERA Y METALICA</v>
          </cell>
        </row>
        <row r="156">
          <cell r="A156">
            <v>1201</v>
          </cell>
          <cell r="B156" t="str">
            <v>PUERTA TIPO P03-P04 DE 0,85X2,25 EN MADERA DE CEDRO EN TABLERO, PARA ACCESO DE AULAS, INCLUYE CHAPA TIPO YALE CON MANIJA</v>
          </cell>
          <cell r="C156" t="str">
            <v>UND</v>
          </cell>
          <cell r="D156">
            <v>4</v>
          </cell>
          <cell r="E156">
            <v>750000</v>
          </cell>
          <cell r="F156">
            <v>3000000</v>
          </cell>
        </row>
        <row r="157">
          <cell r="A157">
            <v>1202</v>
          </cell>
          <cell r="B157" t="str">
            <v>PASAMANOS EN ESTRUCTURA METÁLICA CON TERMINAL EN MADERA TIPO GRANADILLO PARA GRADA, SEGÚN DISEÑO.</v>
          </cell>
          <cell r="C157" t="str">
            <v>ML</v>
          </cell>
          <cell r="D157">
            <v>23</v>
          </cell>
          <cell r="E157">
            <v>156000</v>
          </cell>
          <cell r="F157">
            <v>3588000</v>
          </cell>
        </row>
        <row r="158">
          <cell r="A158">
            <v>1203</v>
          </cell>
          <cell r="B158" t="str">
            <v>PASAMANOS EN ESTRUCTURA METÁLICA CON TERMINAL EN METAL PARA RAMPA, SEGÚN DISEÑO.</v>
          </cell>
          <cell r="C158" t="str">
            <v>ML</v>
          </cell>
          <cell r="D158">
            <v>102</v>
          </cell>
          <cell r="E158">
            <v>136000</v>
          </cell>
          <cell r="F158">
            <v>13872000</v>
          </cell>
        </row>
        <row r="159">
          <cell r="A159">
            <v>1204</v>
          </cell>
          <cell r="B159" t="str">
            <v>BARANDA EN ESTRUCTURA METÁLICA CON TERMINAL EN MADERA TIPO GRANADILLO PARA PASILLO EN SEGUNDO NIVEL, SEGÚN DISEÑO.</v>
          </cell>
          <cell r="C159" t="str">
            <v>ML</v>
          </cell>
          <cell r="D159">
            <v>44</v>
          </cell>
          <cell r="E159">
            <v>156000</v>
          </cell>
          <cell r="F159">
            <v>6864000</v>
          </cell>
        </row>
        <row r="160">
          <cell r="A160" t="str">
            <v>XIII</v>
          </cell>
          <cell r="B160" t="str">
            <v>CARPINTERIA EN ALUMINIO</v>
          </cell>
        </row>
        <row r="161">
          <cell r="A161">
            <v>1301</v>
          </cell>
          <cell r="B161" t="str">
            <v>PUERTA TIPO P01 DE 0,70X2,25 PARA CUARTO DE ASEO EN ALUMINIO NATURAL, INCLUYE CHAPA TIPO YALE CON MANIJA</v>
          </cell>
          <cell r="C161" t="str">
            <v>UND</v>
          </cell>
          <cell r="D161">
            <v>1</v>
          </cell>
          <cell r="E161">
            <v>600000</v>
          </cell>
          <cell r="F161">
            <v>600000</v>
          </cell>
        </row>
        <row r="162">
          <cell r="A162">
            <v>1302</v>
          </cell>
          <cell r="B162" t="str">
            <v>PUERTA TIPO P01 DE 0,60X2,25 PARA BAÑOS EN ALUMINIO NATURAL, INCLUYE CHAPA TIPO YALE CON MANIJA</v>
          </cell>
          <cell r="C162" t="str">
            <v>UND</v>
          </cell>
          <cell r="D162">
            <v>4</v>
          </cell>
          <cell r="E162">
            <v>600000</v>
          </cell>
          <cell r="F162">
            <v>2400000</v>
          </cell>
        </row>
        <row r="163">
          <cell r="A163">
            <v>1303</v>
          </cell>
          <cell r="B163" t="str">
            <v>PUERTA TIPO P02 DE 0,95X2,25 PARA BAÑOS EN ALUMINIO NATURAL, INCLUYE CHAPA TIPO YALE CON MANIJA</v>
          </cell>
          <cell r="C163" t="str">
            <v>UND</v>
          </cell>
          <cell r="D163">
            <v>1</v>
          </cell>
          <cell r="E163">
            <v>600000</v>
          </cell>
          <cell r="F163">
            <v>600000</v>
          </cell>
        </row>
        <row r="164">
          <cell r="A164">
            <v>1304</v>
          </cell>
          <cell r="B164" t="str">
            <v>NAVE FIJA EN ALUMINIO NATURAL A AMBOS LADOS DE 0,45 mt X 2,25 CON VIDRIO TEMPLADO, PARA PUERTA DE ACCESO A AULAS DE CLASE</v>
          </cell>
          <cell r="C164" t="str">
            <v>UND</v>
          </cell>
          <cell r="D164">
            <v>8</v>
          </cell>
          <cell r="E164">
            <v>320000</v>
          </cell>
          <cell r="F164">
            <v>2560000</v>
          </cell>
        </row>
        <row r="165">
          <cell r="A165">
            <v>1305</v>
          </cell>
          <cell r="B165" t="str">
            <v>VENTANA EN ALUMINIO NATURAL Y VIDRIO TEMPLADO DE 6,00 mm, DE 2,94X0,50 mt PARA BAÑO MUJERES</v>
          </cell>
          <cell r="C165" t="str">
            <v>UND</v>
          </cell>
          <cell r="D165">
            <v>1</v>
          </cell>
          <cell r="E165">
            <v>320000</v>
          </cell>
          <cell r="F165">
            <v>320000</v>
          </cell>
        </row>
        <row r="166">
          <cell r="A166">
            <v>1306</v>
          </cell>
          <cell r="B166" t="str">
            <v>VENTANA EN ALUMINIO NATURAL Y VIDRIO TEMPLADO DE 6,00 mm, DE 3,00X1,34 mt, PARA AULAS</v>
          </cell>
          <cell r="C166" t="str">
            <v>UND</v>
          </cell>
          <cell r="D166">
            <v>20</v>
          </cell>
          <cell r="E166">
            <v>720000</v>
          </cell>
          <cell r="F166">
            <v>14400000</v>
          </cell>
        </row>
        <row r="167">
          <cell r="A167">
            <v>1307</v>
          </cell>
          <cell r="B167" t="str">
            <v>SUMINISTRO E INSTALACIÓN DE MARCOS EN ALUMINIO DE 1,80X2,25 mt SISTEMA U78 PARA PUERTAS DE ACCESO</v>
          </cell>
          <cell r="C167" t="str">
            <v>UND</v>
          </cell>
          <cell r="D167">
            <v>6</v>
          </cell>
          <cell r="E167">
            <v>145000</v>
          </cell>
          <cell r="F167">
            <v>870000</v>
          </cell>
        </row>
        <row r="168">
          <cell r="A168" t="str">
            <v>XIV</v>
          </cell>
          <cell r="B168" t="str">
            <v>OTROS</v>
          </cell>
        </row>
        <row r="169">
          <cell r="A169">
            <v>1401</v>
          </cell>
          <cell r="B169" t="str">
            <v>ANDEN EN CONCRETO SIMPLE CLASE E</v>
          </cell>
          <cell r="C169" t="str">
            <v>M2</v>
          </cell>
          <cell r="D169">
            <v>45</v>
          </cell>
          <cell r="E169">
            <v>44399</v>
          </cell>
          <cell r="F169">
            <v>1997955</v>
          </cell>
        </row>
        <row r="170">
          <cell r="A170">
            <v>1402</v>
          </cell>
          <cell r="B170" t="str">
            <v>SARDINEL EN CONCRETO SIMPLE CLASE D</v>
          </cell>
          <cell r="C170" t="str">
            <v>ML</v>
          </cell>
          <cell r="D170">
            <v>90</v>
          </cell>
          <cell r="E170">
            <v>33730</v>
          </cell>
          <cell r="F170">
            <v>3035700</v>
          </cell>
        </row>
        <row r="171">
          <cell r="A171">
            <v>1403</v>
          </cell>
          <cell r="B171" t="str">
            <v>CAÑUELA EN CONCRETO SIMPLE CLASE D PARA DESAGÜES</v>
          </cell>
          <cell r="C171" t="str">
            <v>ML</v>
          </cell>
          <cell r="D171">
            <v>90</v>
          </cell>
          <cell r="E171">
            <v>28071</v>
          </cell>
          <cell r="F171">
            <v>2526390</v>
          </cell>
        </row>
        <row r="172">
          <cell r="A172">
            <v>1405</v>
          </cell>
          <cell r="B172" t="str">
            <v>DESENCOFRADO DE CASETONES</v>
          </cell>
          <cell r="C172" t="str">
            <v>M2</v>
          </cell>
          <cell r="D172">
            <v>298</v>
          </cell>
          <cell r="E172">
            <v>4781</v>
          </cell>
          <cell r="F172">
            <v>1424738</v>
          </cell>
        </row>
        <row r="173">
          <cell r="A173">
            <v>1406</v>
          </cell>
          <cell r="B173" t="str">
            <v>RETIRO DE ESCOMBROS</v>
          </cell>
          <cell r="C173" t="str">
            <v>M3</v>
          </cell>
          <cell r="D173">
            <v>42</v>
          </cell>
          <cell r="E173">
            <v>16438</v>
          </cell>
          <cell r="F173">
            <v>690396</v>
          </cell>
        </row>
        <row r="174">
          <cell r="A174">
            <v>1407</v>
          </cell>
          <cell r="B174" t="str">
            <v>ASEO GENERAL</v>
          </cell>
          <cell r="C174" t="str">
            <v>M2</v>
          </cell>
          <cell r="D174">
            <v>253</v>
          </cell>
          <cell r="E174">
            <v>831</v>
          </cell>
          <cell r="F174">
            <v>210243</v>
          </cell>
        </row>
        <row r="175">
          <cell r="A175" t="str">
            <v>XV</v>
          </cell>
          <cell r="B175" t="str">
            <v>CERRAMIENTO Y MANEJO DE TRÁFICO</v>
          </cell>
        </row>
        <row r="176">
          <cell r="A176">
            <v>1501</v>
          </cell>
          <cell r="B176" t="str">
            <v>CERRAMIENTO DE OBRA</v>
          </cell>
          <cell r="C176" t="str">
            <v>GLB</v>
          </cell>
          <cell r="D176">
            <v>1</v>
          </cell>
          <cell r="E176">
            <v>3609666</v>
          </cell>
          <cell r="F176">
            <v>3609666</v>
          </cell>
        </row>
        <row r="177">
          <cell r="A177">
            <v>1502</v>
          </cell>
          <cell r="B177" t="str">
            <v>PLAN DE MANEJO DE TRÁFICO</v>
          </cell>
          <cell r="C177" t="str">
            <v>GLB</v>
          </cell>
          <cell r="D177">
            <v>1</v>
          </cell>
          <cell r="E177">
            <v>1198354</v>
          </cell>
          <cell r="F177">
            <v>1198354</v>
          </cell>
        </row>
        <row r="178">
          <cell r="A178" t="str">
            <v>INP</v>
          </cell>
          <cell r="B178" t="str">
            <v>ITEM NO PREVISTOS</v>
          </cell>
        </row>
        <row r="179">
          <cell r="A179" t="str">
            <v>INP 01</v>
          </cell>
          <cell r="B179" t="str">
            <v>DEMOLICION ESTRUCTURAS DE CONCRETO</v>
          </cell>
          <cell r="C179" t="str">
            <v>M3</v>
          </cell>
          <cell r="D179">
            <v>7.03</v>
          </cell>
          <cell r="E179">
            <v>121440</v>
          </cell>
          <cell r="F179">
            <v>853723.20000000007</v>
          </cell>
        </row>
        <row r="180">
          <cell r="A180" t="str">
            <v>INP 02</v>
          </cell>
          <cell r="B180" t="str">
            <v>Cortes con pulidora y disco en mampostería y elementos no estructurales</v>
          </cell>
          <cell r="C180" t="str">
            <v>ML</v>
          </cell>
          <cell r="D180">
            <v>109.73</v>
          </cell>
          <cell r="E180">
            <v>1350</v>
          </cell>
          <cell r="F180">
            <v>148135.5</v>
          </cell>
        </row>
        <row r="181">
          <cell r="A181" t="str">
            <v>INP 03</v>
          </cell>
          <cell r="B181" t="str">
            <v>Anclaje hierro 3/8" perforación 1/2" - 9 cm</v>
          </cell>
          <cell r="C181" t="str">
            <v>UND</v>
          </cell>
          <cell r="D181">
            <v>321</v>
          </cell>
          <cell r="E181">
            <v>6300</v>
          </cell>
          <cell r="F181">
            <v>2022300</v>
          </cell>
        </row>
        <row r="182">
          <cell r="A182" t="str">
            <v>INP 04</v>
          </cell>
          <cell r="B182" t="str">
            <v>Anclaje hierro 5/8" perforación 3/4" - 15 cm</v>
          </cell>
          <cell r="C182" t="str">
            <v>UND</v>
          </cell>
          <cell r="D182">
            <v>54</v>
          </cell>
          <cell r="E182">
            <v>15631</v>
          </cell>
          <cell r="F182">
            <v>844074</v>
          </cell>
        </row>
        <row r="183">
          <cell r="A183" t="str">
            <v>INP 05</v>
          </cell>
          <cell r="B183" t="str">
            <v>DESMONTE PUNTOS ELECTRICOS DE ILUMINACION, INCLUYE RED Y ACCESORIOS</v>
          </cell>
          <cell r="C183" t="str">
            <v>UND</v>
          </cell>
          <cell r="D183">
            <v>39</v>
          </cell>
          <cell r="E183">
            <v>15468</v>
          </cell>
          <cell r="F183">
            <v>603252</v>
          </cell>
        </row>
        <row r="184">
          <cell r="A184" t="str">
            <v>INP 06</v>
          </cell>
          <cell r="B184" t="str">
            <v>CONCRETO DE f´c= 21 Mpa, PARA VIGUETA DE CUBIERTA DE 0,15X0,25 mt, EN APOYO DE CORREAS</v>
          </cell>
          <cell r="C184" t="str">
            <v>ML</v>
          </cell>
          <cell r="D184">
            <v>8</v>
          </cell>
          <cell r="E184">
            <v>33000</v>
          </cell>
          <cell r="F184">
            <v>264000</v>
          </cell>
        </row>
        <row r="185">
          <cell r="A185" t="str">
            <v>INP 07</v>
          </cell>
          <cell r="B185" t="str">
            <v>CONCRETO DE f´c= 21 Mpa, PARA COLUMNETA DE CONFINAMIENTO DE 0,12X0,20 mt, EN MUROS PRIMER NIVEL</v>
          </cell>
          <cell r="C185" t="str">
            <v>ML</v>
          </cell>
          <cell r="D185">
            <v>113.6</v>
          </cell>
          <cell r="E185">
            <v>32000</v>
          </cell>
          <cell r="F185">
            <v>3635200</v>
          </cell>
        </row>
        <row r="186">
          <cell r="A186" t="str">
            <v>INP 08</v>
          </cell>
          <cell r="B186" t="str">
            <v>SUMINISTRO E INSTALACIÓN DE TEJA EN FIBROCEMENTO #6 PARA CUBIERTA</v>
          </cell>
          <cell r="C186" t="str">
            <v>M2</v>
          </cell>
          <cell r="D186">
            <v>492.54</v>
          </cell>
          <cell r="E186">
            <v>30980</v>
          </cell>
          <cell r="F186">
            <v>15258889.200000001</v>
          </cell>
        </row>
        <row r="187">
          <cell r="A187" t="str">
            <v>INP 09</v>
          </cell>
          <cell r="B187" t="str">
            <v>MURO EN LADRILLO COMUN</v>
          </cell>
          <cell r="C187" t="str">
            <v>M2</v>
          </cell>
          <cell r="D187">
            <v>143.63999999999999</v>
          </cell>
          <cell r="E187">
            <v>38609</v>
          </cell>
          <cell r="F187">
            <v>5545796.7599999998</v>
          </cell>
        </row>
        <row r="188">
          <cell r="A188" t="str">
            <v>INP 10</v>
          </cell>
          <cell r="B188" t="str">
            <v>CONCRETO CICLOPEO 3000 PSI RELACION 60C/40P</v>
          </cell>
          <cell r="C188" t="str">
            <v>M3</v>
          </cell>
          <cell r="D188">
            <v>1.85</v>
          </cell>
          <cell r="E188">
            <v>313494</v>
          </cell>
          <cell r="F188">
            <v>579963.9</v>
          </cell>
        </row>
        <row r="189">
          <cell r="A189" t="str">
            <v>INP 11</v>
          </cell>
          <cell r="B189" t="str">
            <v>SUMINISTRO E INSTALACIÓN DE TUBERÍA SANITARIA D=6"</v>
          </cell>
          <cell r="C189" t="str">
            <v>ML</v>
          </cell>
          <cell r="D189">
            <v>60</v>
          </cell>
          <cell r="E189">
            <v>48000</v>
          </cell>
          <cell r="F189">
            <v>2880000</v>
          </cell>
        </row>
      </sheetData>
      <sheetData sheetId="3"/>
      <sheetData sheetId="4">
        <row r="3">
          <cell r="A3" t="str">
            <v xml:space="preserve"> Item </v>
          </cell>
          <cell r="B3" t="str">
            <v xml:space="preserve"> Descripción </v>
          </cell>
          <cell r="C3" t="str">
            <v xml:space="preserve"> Unidad </v>
          </cell>
          <cell r="D3" t="str">
            <v xml:space="preserve"> Cantidad </v>
          </cell>
          <cell r="E3" t="str">
            <v xml:space="preserve"> Valor Unit. </v>
          </cell>
          <cell r="F3" t="str">
            <v xml:space="preserve"> Valor Parcial </v>
          </cell>
        </row>
        <row r="4">
          <cell r="A4">
            <v>1</v>
          </cell>
          <cell r="B4" t="str">
            <v>LABORES PRELIMINARES</v>
          </cell>
        </row>
        <row r="5">
          <cell r="A5">
            <v>1.01</v>
          </cell>
          <cell r="B5" t="str">
            <v>Localización y replanteo</v>
          </cell>
          <cell r="C5" t="str">
            <v>M2</v>
          </cell>
          <cell r="D5">
            <v>39.64</v>
          </cell>
          <cell r="E5">
            <v>2710</v>
          </cell>
          <cell r="F5">
            <v>107424</v>
          </cell>
        </row>
        <row r="6">
          <cell r="A6">
            <v>1.02</v>
          </cell>
          <cell r="B6" t="str">
            <v>Conformación y nivelación de terreno</v>
          </cell>
          <cell r="C6" t="str">
            <v>M2</v>
          </cell>
          <cell r="D6">
            <v>39.64</v>
          </cell>
          <cell r="E6">
            <v>2348</v>
          </cell>
          <cell r="F6">
            <v>93075</v>
          </cell>
        </row>
        <row r="7">
          <cell r="A7">
            <v>1.03</v>
          </cell>
          <cell r="B7" t="str">
            <v>Excavación manual H= 50 cm vigas de cimentación</v>
          </cell>
          <cell r="C7" t="str">
            <v>ML</v>
          </cell>
          <cell r="D7">
            <v>8.36</v>
          </cell>
          <cell r="E7">
            <v>4342</v>
          </cell>
          <cell r="F7">
            <v>36299</v>
          </cell>
        </row>
        <row r="8">
          <cell r="A8">
            <v>1.04</v>
          </cell>
          <cell r="B8" t="str">
            <v>Relleno en roca muerta compactado al 98% del P.S.</v>
          </cell>
          <cell r="C8" t="str">
            <v>M3</v>
          </cell>
          <cell r="D8">
            <v>16.21</v>
          </cell>
          <cell r="E8">
            <v>36890</v>
          </cell>
          <cell r="F8">
            <v>597987</v>
          </cell>
        </row>
        <row r="9">
          <cell r="A9">
            <v>1.05</v>
          </cell>
          <cell r="B9" t="str">
            <v>Rasqueteo de pintura</v>
          </cell>
          <cell r="C9" t="str">
            <v>M2</v>
          </cell>
          <cell r="D9">
            <v>22.6</v>
          </cell>
          <cell r="E9">
            <v>1948</v>
          </cell>
          <cell r="F9">
            <v>44025</v>
          </cell>
        </row>
        <row r="10">
          <cell r="A10">
            <v>1.06</v>
          </cell>
          <cell r="B10" t="str">
            <v>Demolición andén existente, incluye bote de escombros</v>
          </cell>
          <cell r="C10" t="str">
            <v>ML</v>
          </cell>
          <cell r="D10">
            <v>7.82</v>
          </cell>
          <cell r="E10">
            <v>13690</v>
          </cell>
          <cell r="F10">
            <v>107056</v>
          </cell>
        </row>
        <row r="11">
          <cell r="A11">
            <v>1.07</v>
          </cell>
          <cell r="B11" t="str">
            <v>Demolición de paredes existentes, incluye bote de escombros</v>
          </cell>
          <cell r="C11" t="str">
            <v>M2</v>
          </cell>
          <cell r="D11">
            <v>15.12</v>
          </cell>
          <cell r="E11">
            <v>14760</v>
          </cell>
          <cell r="F11">
            <v>223171</v>
          </cell>
        </row>
        <row r="12">
          <cell r="A12">
            <v>1.08</v>
          </cell>
          <cell r="B12" t="str">
            <v>Demolición de placa de concreto e=13 cm entrepiso, incluye bote de escrombros</v>
          </cell>
          <cell r="C12" t="str">
            <v>M2</v>
          </cell>
          <cell r="D12">
            <v>5.64</v>
          </cell>
          <cell r="E12">
            <v>21492</v>
          </cell>
          <cell r="F12">
            <v>121215</v>
          </cell>
        </row>
        <row r="13">
          <cell r="A13">
            <v>1.0900000000000001</v>
          </cell>
          <cell r="B13" t="str">
            <v>Desmonte y bote de canal extractor</v>
          </cell>
          <cell r="C13" t="str">
            <v>ML</v>
          </cell>
          <cell r="D13">
            <v>2.5</v>
          </cell>
          <cell r="E13">
            <v>9096</v>
          </cell>
          <cell r="F13">
            <v>22740</v>
          </cell>
        </row>
        <row r="14">
          <cell r="A14">
            <v>1.1000000000000001</v>
          </cell>
          <cell r="B14" t="str">
            <v>Desmonte de cubierta en fibro cemento, incluye bote de materiales</v>
          </cell>
          <cell r="C14" t="str">
            <v>M2</v>
          </cell>
          <cell r="D14">
            <v>4.2</v>
          </cell>
          <cell r="E14">
            <v>5298</v>
          </cell>
          <cell r="F14">
            <v>22252</v>
          </cell>
        </row>
        <row r="15">
          <cell r="A15">
            <v>2</v>
          </cell>
          <cell r="B15" t="str">
            <v>OBRAS EN CONCRETO PARA CIMENTACIONES</v>
          </cell>
        </row>
        <row r="16">
          <cell r="A16">
            <v>2.0099999999999998</v>
          </cell>
          <cell r="B16" t="str">
            <v>Viga de cimentación de 0.2 x 0.20 m de 21 Mpa incluye refuerzo 4 # 4 y E # 3 c. 15 cm</v>
          </cell>
          <cell r="C16" t="str">
            <v>ML</v>
          </cell>
          <cell r="D16">
            <v>33.01</v>
          </cell>
          <cell r="E16">
            <v>53344</v>
          </cell>
          <cell r="F16">
            <v>1760885</v>
          </cell>
        </row>
        <row r="17">
          <cell r="A17">
            <v>2.02</v>
          </cell>
          <cell r="B17" t="str">
            <v>Placa de contrapiso de E = 10 cm de 21 Mpa incluye malla de 15x15 8 mm</v>
          </cell>
          <cell r="C17" t="str">
            <v>M2</v>
          </cell>
          <cell r="D17">
            <v>23.64</v>
          </cell>
          <cell r="E17">
            <v>67604</v>
          </cell>
          <cell r="F17">
            <v>1598159</v>
          </cell>
        </row>
        <row r="18">
          <cell r="A18">
            <v>2.0299999999999998</v>
          </cell>
          <cell r="B18" t="str">
            <v>Conexión a cimentación existente por medio de anclajes, incluye fijaciones con epóxico</v>
          </cell>
          <cell r="C18" t="str">
            <v>UND</v>
          </cell>
          <cell r="D18">
            <v>20</v>
          </cell>
          <cell r="E18">
            <v>20438</v>
          </cell>
          <cell r="F18">
            <v>408760</v>
          </cell>
        </row>
        <row r="19">
          <cell r="A19">
            <v>3</v>
          </cell>
          <cell r="B19" t="str">
            <v>MAMPOSTERIA</v>
          </cell>
        </row>
        <row r="20">
          <cell r="A20">
            <v>3.01</v>
          </cell>
          <cell r="B20" t="str">
            <v>Muros en ladrillo tolete de arcilla cocida</v>
          </cell>
          <cell r="C20" t="str">
            <v>M2</v>
          </cell>
          <cell r="D20">
            <v>45.88</v>
          </cell>
          <cell r="E20">
            <v>35215</v>
          </cell>
          <cell r="F20">
            <v>1615664</v>
          </cell>
        </row>
        <row r="21">
          <cell r="A21">
            <v>4</v>
          </cell>
          <cell r="B21" t="str">
            <v>OBRAS DE CONCRETO PARA CERRAMIENTO</v>
          </cell>
        </row>
        <row r="22">
          <cell r="A22">
            <v>4.01</v>
          </cell>
          <cell r="B22" t="str">
            <v>Construcción columna de confinamiento 0.20 x 0.12m 21 Mpa, incluye refuerzo 4 # 4 y E # 3 c. 15 cm</v>
          </cell>
          <cell r="C22" t="str">
            <v>ML</v>
          </cell>
          <cell r="D22">
            <v>20.66</v>
          </cell>
          <cell r="E22">
            <v>51862</v>
          </cell>
          <cell r="F22">
            <v>1071469</v>
          </cell>
        </row>
        <row r="23">
          <cell r="A23">
            <v>4.0199999999999996</v>
          </cell>
          <cell r="B23" t="str">
            <v>Construcción viga de amarre 0.20 x 0.12 m de 21 Mpa, incluye refuerzo 4 # 4 y E # 3 c. 15 cm</v>
          </cell>
          <cell r="C23" t="str">
            <v>ML</v>
          </cell>
          <cell r="D23">
            <v>25.07</v>
          </cell>
          <cell r="E23">
            <v>43922</v>
          </cell>
          <cell r="F23">
            <v>1101125</v>
          </cell>
        </row>
        <row r="24">
          <cell r="A24">
            <v>4.03</v>
          </cell>
          <cell r="B24" t="str">
            <v>Construcción cinta de amarre de 0.12 x 0.10 m de 21 Mpa, incluye refuerzo 2 # 4 y E # 3 c. 15 cm</v>
          </cell>
          <cell r="C24" t="str">
            <v>ML</v>
          </cell>
          <cell r="D24">
            <v>18.41</v>
          </cell>
          <cell r="E24">
            <v>20740</v>
          </cell>
          <cell r="F24">
            <v>381823</v>
          </cell>
        </row>
        <row r="25">
          <cell r="A25">
            <v>4.04</v>
          </cell>
          <cell r="B25" t="str">
            <v>Placa de concreto e= 7 cm para mesón de 21 MPa a=0.45 m,incluye malla 15x15 8 mm</v>
          </cell>
          <cell r="C25" t="str">
            <v>ML</v>
          </cell>
          <cell r="D25">
            <v>2.56</v>
          </cell>
          <cell r="E25">
            <v>29912</v>
          </cell>
          <cell r="F25">
            <v>76575</v>
          </cell>
        </row>
        <row r="26">
          <cell r="A26">
            <v>4.05</v>
          </cell>
          <cell r="B26" t="str">
            <v>Placa de concreto para lavatrapero e= 7 cm, incluye malla 15x15 8 mm</v>
          </cell>
          <cell r="C26" t="str">
            <v>M2</v>
          </cell>
          <cell r="D26">
            <v>0.56000000000000005</v>
          </cell>
          <cell r="E26">
            <v>39808</v>
          </cell>
          <cell r="F26">
            <v>22292</v>
          </cell>
        </row>
        <row r="27">
          <cell r="A27">
            <v>4.0599999999999996</v>
          </cell>
          <cell r="B27" t="str">
            <v>Placa de acceso vehicular e = 17 cm doble malla 15x15 8 mm</v>
          </cell>
          <cell r="C27" t="str">
            <v>M2</v>
          </cell>
          <cell r="D27">
            <v>12</v>
          </cell>
          <cell r="E27">
            <v>92160</v>
          </cell>
          <cell r="F27">
            <v>1105920</v>
          </cell>
        </row>
        <row r="28">
          <cell r="A28">
            <v>5</v>
          </cell>
          <cell r="B28" t="str">
            <v>OBRA GRIS</v>
          </cell>
        </row>
        <row r="29">
          <cell r="A29">
            <v>5.01</v>
          </cell>
          <cell r="B29" t="str">
            <v>Alistado para piso en mortero 1:3 e=5 cm</v>
          </cell>
          <cell r="C29" t="str">
            <v>M2</v>
          </cell>
          <cell r="D29">
            <v>24.31</v>
          </cell>
          <cell r="E29">
            <v>17068</v>
          </cell>
          <cell r="F29">
            <v>414923</v>
          </cell>
        </row>
        <row r="30">
          <cell r="A30">
            <v>5.0199999999999996</v>
          </cell>
          <cell r="B30" t="str">
            <v>Repello de muros con mortero 1:2 e = 2 cm</v>
          </cell>
          <cell r="C30" t="str">
            <v>M2</v>
          </cell>
          <cell r="D30">
            <v>104.55</v>
          </cell>
          <cell r="E30">
            <v>14034</v>
          </cell>
          <cell r="F30">
            <v>1467255</v>
          </cell>
        </row>
        <row r="31">
          <cell r="A31">
            <v>5.03</v>
          </cell>
          <cell r="B31" t="str">
            <v>Repello en mortero 1:3 para carteras</v>
          </cell>
          <cell r="C31" t="str">
            <v>ML</v>
          </cell>
          <cell r="D31">
            <v>31.4</v>
          </cell>
          <cell r="E31">
            <v>6260</v>
          </cell>
          <cell r="F31">
            <v>196564</v>
          </cell>
        </row>
        <row r="32">
          <cell r="A32">
            <v>6</v>
          </cell>
          <cell r="B32" t="str">
            <v>CARPINTERIA PARA CUBIERTA</v>
          </cell>
        </row>
        <row r="33">
          <cell r="A33">
            <v>6.01</v>
          </cell>
          <cell r="B33" t="str">
            <v>Suministro e instalación perlín C de 10x5x2 cm e=2mm, incluye pintura de acabado</v>
          </cell>
          <cell r="C33" t="str">
            <v>ML</v>
          </cell>
          <cell r="D33">
            <v>47.46</v>
          </cell>
          <cell r="E33">
            <v>18782</v>
          </cell>
          <cell r="F33">
            <v>891394</v>
          </cell>
        </row>
        <row r="34">
          <cell r="A34">
            <v>7</v>
          </cell>
          <cell r="B34" t="str">
            <v>CUBIERTA</v>
          </cell>
        </row>
        <row r="35">
          <cell r="A35">
            <v>7.01</v>
          </cell>
          <cell r="B35" t="str">
            <v>Suministro e instalación de teja termoacústica</v>
          </cell>
          <cell r="C35" t="str">
            <v>M2</v>
          </cell>
          <cell r="D35">
            <v>37.51</v>
          </cell>
          <cell r="E35">
            <v>42262</v>
          </cell>
          <cell r="F35">
            <v>1585248</v>
          </cell>
        </row>
        <row r="36">
          <cell r="A36">
            <v>7.02</v>
          </cell>
          <cell r="B36" t="str">
            <v>Manto edil para impermeabilizar contacto muro existente - cubierta de la UTB</v>
          </cell>
          <cell r="C36" t="str">
            <v>ML</v>
          </cell>
          <cell r="D36">
            <v>8.82</v>
          </cell>
          <cell r="E36">
            <v>39046</v>
          </cell>
          <cell r="F36">
            <v>344386</v>
          </cell>
        </row>
        <row r="37">
          <cell r="A37">
            <v>7.03</v>
          </cell>
          <cell r="B37" t="str">
            <v>Cielo falso en fibra de vidrio con poliester reforzado y divisiones en aluminio</v>
          </cell>
          <cell r="C37" t="str">
            <v>M2</v>
          </cell>
          <cell r="D37">
            <v>24.31</v>
          </cell>
          <cell r="E37">
            <v>42586</v>
          </cell>
          <cell r="F37">
            <v>1035266</v>
          </cell>
        </row>
        <row r="38">
          <cell r="A38">
            <v>7.04</v>
          </cell>
          <cell r="B38" t="str">
            <v>Suministro e instalación canal amazonas. Incluye canal y accesorios</v>
          </cell>
          <cell r="C38" t="str">
            <v>ML</v>
          </cell>
          <cell r="D38">
            <v>8.82</v>
          </cell>
          <cell r="E38">
            <v>51146</v>
          </cell>
          <cell r="F38">
            <v>451108</v>
          </cell>
        </row>
        <row r="39">
          <cell r="A39">
            <v>7.05</v>
          </cell>
          <cell r="B39" t="str">
            <v>Suministro e instalación bajante, incluye abrazaderas, codos, etc.</v>
          </cell>
          <cell r="C39" t="str">
            <v>ML</v>
          </cell>
          <cell r="D39">
            <v>6</v>
          </cell>
          <cell r="E39">
            <v>39558</v>
          </cell>
          <cell r="F39">
            <v>237348</v>
          </cell>
        </row>
        <row r="40">
          <cell r="A40">
            <v>8</v>
          </cell>
          <cell r="B40" t="str">
            <v>CARPINTERIA METALICA</v>
          </cell>
        </row>
        <row r="41">
          <cell r="A41">
            <v>8.01</v>
          </cell>
          <cell r="B41" t="str">
            <v>Suministro e instalación Ventana tipo persiana en aluminio color blanco 1.00*0.40 m</v>
          </cell>
          <cell r="C41" t="str">
            <v>M2</v>
          </cell>
          <cell r="D41">
            <v>1.2</v>
          </cell>
          <cell r="E41">
            <v>94992</v>
          </cell>
          <cell r="F41">
            <v>113990</v>
          </cell>
        </row>
        <row r="42">
          <cell r="A42">
            <v>8.02</v>
          </cell>
          <cell r="B42" t="str">
            <v>Suministro e instalación de puerta tipo persiana en aluminio color blanco 2.10x1.10 m</v>
          </cell>
          <cell r="C42" t="str">
            <v>UND</v>
          </cell>
          <cell r="D42">
            <v>3</v>
          </cell>
          <cell r="E42">
            <v>520012</v>
          </cell>
          <cell r="F42">
            <v>1560036</v>
          </cell>
        </row>
        <row r="43">
          <cell r="A43">
            <v>8.0299999999999994</v>
          </cell>
          <cell r="B43" t="str">
            <v xml:space="preserve">Malla de mosquitero para ventanas y puertas </v>
          </cell>
          <cell r="C43" t="str">
            <v>M2</v>
          </cell>
          <cell r="D43">
            <v>7.8</v>
          </cell>
          <cell r="E43">
            <v>61990</v>
          </cell>
          <cell r="F43">
            <v>483522</v>
          </cell>
        </row>
        <row r="44">
          <cell r="A44">
            <v>8.0399999999999991</v>
          </cell>
          <cell r="B44" t="str">
            <v>Reja para cubículo de recirculador de 0.7x2.10 m inlcuye anticorrosivo y esmalte negro</v>
          </cell>
          <cell r="C44" t="str">
            <v>UND</v>
          </cell>
          <cell r="D44">
            <v>1</v>
          </cell>
          <cell r="E44">
            <v>398802</v>
          </cell>
          <cell r="F44">
            <v>398802</v>
          </cell>
        </row>
        <row r="45">
          <cell r="A45">
            <v>9</v>
          </cell>
          <cell r="B45" t="str">
            <v>OBRAS HIDROSANITARIAS</v>
          </cell>
        </row>
        <row r="46">
          <cell r="A46">
            <v>9.01</v>
          </cell>
          <cell r="B46" t="str">
            <v>Suministro e Instalación de punto sanitario 2" incluye accesorios, sifones y rejillas</v>
          </cell>
          <cell r="C46" t="str">
            <v>UND</v>
          </cell>
          <cell r="D46">
            <v>5</v>
          </cell>
          <cell r="E46">
            <v>43982</v>
          </cell>
          <cell r="F46">
            <v>219910</v>
          </cell>
        </row>
        <row r="47">
          <cell r="A47">
            <v>9.02</v>
          </cell>
          <cell r="B47" t="str">
            <v xml:space="preserve">Punto hidráulico 1/2" incluye accesorios y grifo </v>
          </cell>
          <cell r="C47" t="str">
            <v>UND</v>
          </cell>
          <cell r="D47">
            <v>1</v>
          </cell>
          <cell r="E47">
            <v>32250</v>
          </cell>
          <cell r="F47">
            <v>32250</v>
          </cell>
        </row>
        <row r="48">
          <cell r="A48">
            <v>9.0299999999999994</v>
          </cell>
          <cell r="B48" t="str">
            <v>Conexión a punto red sanitaria existente, incluye accesorios y demoliciones</v>
          </cell>
          <cell r="C48" t="str">
            <v>GLB</v>
          </cell>
          <cell r="D48">
            <v>1</v>
          </cell>
          <cell r="E48">
            <v>205285</v>
          </cell>
          <cell r="F48">
            <v>205285</v>
          </cell>
        </row>
        <row r="49">
          <cell r="A49">
            <v>9.0399999999999991</v>
          </cell>
          <cell r="B49" t="str">
            <v>Conexión a red hidráulica existente incluye accesorios y demoliciones</v>
          </cell>
          <cell r="C49" t="str">
            <v>GLB</v>
          </cell>
          <cell r="D49">
            <v>1</v>
          </cell>
          <cell r="E49">
            <v>55320</v>
          </cell>
          <cell r="F49">
            <v>55320</v>
          </cell>
        </row>
        <row r="50">
          <cell r="A50">
            <v>10</v>
          </cell>
          <cell r="B50" t="str">
            <v>ACABADOS</v>
          </cell>
        </row>
        <row r="51">
          <cell r="A51">
            <v>10.01</v>
          </cell>
          <cell r="B51" t="str">
            <v>Estuco plástico paredes</v>
          </cell>
          <cell r="C51" t="str">
            <v>M2</v>
          </cell>
          <cell r="D51">
            <v>127.15</v>
          </cell>
          <cell r="E51">
            <v>10935</v>
          </cell>
          <cell r="F51">
            <v>1390385</v>
          </cell>
        </row>
        <row r="52">
          <cell r="A52">
            <v>10.02</v>
          </cell>
          <cell r="B52" t="str">
            <v>Estuco plástico carteras</v>
          </cell>
          <cell r="C52" t="str">
            <v>ML</v>
          </cell>
          <cell r="D52">
            <v>31.4</v>
          </cell>
          <cell r="E52">
            <v>5824</v>
          </cell>
          <cell r="F52">
            <v>182874</v>
          </cell>
        </row>
        <row r="53">
          <cell r="A53">
            <v>10.029999999999999</v>
          </cell>
          <cell r="B53" t="str">
            <v>Pintura exteriores con Koraza</v>
          </cell>
          <cell r="C53" t="str">
            <v>M2</v>
          </cell>
          <cell r="D53">
            <v>33.229999999999997</v>
          </cell>
          <cell r="E53">
            <v>7572</v>
          </cell>
          <cell r="F53">
            <v>251618</v>
          </cell>
        </row>
        <row r="54">
          <cell r="A54">
            <v>10.039999999999999</v>
          </cell>
          <cell r="B54" t="str">
            <v>Pintura interiores en acrílico tres manos</v>
          </cell>
          <cell r="C54" t="str">
            <v>M2</v>
          </cell>
          <cell r="D54">
            <v>93.91</v>
          </cell>
          <cell r="E54">
            <v>5260</v>
          </cell>
          <cell r="F54">
            <v>493967</v>
          </cell>
        </row>
        <row r="55">
          <cell r="A55">
            <v>10.050000000000001</v>
          </cell>
          <cell r="B55" t="str">
            <v>Media caña (intersección paredes)</v>
          </cell>
          <cell r="C55" t="str">
            <v>ML</v>
          </cell>
          <cell r="D55">
            <v>41.04</v>
          </cell>
          <cell r="E55">
            <v>3808</v>
          </cell>
          <cell r="F55">
            <v>156280</v>
          </cell>
        </row>
        <row r="56">
          <cell r="A56">
            <v>10.06</v>
          </cell>
          <cell r="B56" t="str">
            <v>Pintura Koraza exterior para carteras</v>
          </cell>
          <cell r="C56" t="str">
            <v>ML</v>
          </cell>
          <cell r="D56">
            <v>31.4</v>
          </cell>
          <cell r="E56">
            <v>3485</v>
          </cell>
          <cell r="F56">
            <v>109429</v>
          </cell>
        </row>
        <row r="57">
          <cell r="A57">
            <v>11</v>
          </cell>
          <cell r="B57" t="str">
            <v>PISOS, ENCHAPES Y REVESTIMIENTOS</v>
          </cell>
        </row>
        <row r="58">
          <cell r="A58">
            <v>11.01</v>
          </cell>
          <cell r="B58" t="str">
            <v>Suministro e instalación de piso en granito, incluye destronque y pulida</v>
          </cell>
          <cell r="C58" t="str">
            <v>M2</v>
          </cell>
          <cell r="D58">
            <v>24.31</v>
          </cell>
          <cell r="E58">
            <v>64360</v>
          </cell>
          <cell r="F58">
            <v>1564592</v>
          </cell>
        </row>
        <row r="59">
          <cell r="A59">
            <v>11.02</v>
          </cell>
          <cell r="B59" t="str">
            <v>Suministro e instalación de guardaescoba en granito en media caña</v>
          </cell>
          <cell r="C59" t="str">
            <v>Ml</v>
          </cell>
          <cell r="D59">
            <v>38.619999999999997</v>
          </cell>
          <cell r="E59">
            <v>23150</v>
          </cell>
          <cell r="F59">
            <v>894053</v>
          </cell>
        </row>
        <row r="60">
          <cell r="A60">
            <v>11.03</v>
          </cell>
          <cell r="B60" t="str">
            <v xml:space="preserve">Enchape de 10x10 cm lavatrapero de 0.7x0.7 h= 0.50 </v>
          </cell>
          <cell r="C60" t="str">
            <v>M2</v>
          </cell>
          <cell r="D60">
            <v>3.43</v>
          </cell>
          <cell r="E60">
            <v>43874</v>
          </cell>
          <cell r="F60">
            <v>150488</v>
          </cell>
        </row>
        <row r="61">
          <cell r="A61">
            <v>11.04</v>
          </cell>
          <cell r="B61" t="str">
            <v>Andén en concreto de e = 10 cm ancho 0.50 m de 21 Mpa, incluye malla 15x15 8 mm</v>
          </cell>
          <cell r="C61" t="str">
            <v>ML</v>
          </cell>
          <cell r="D61">
            <v>27.27</v>
          </cell>
          <cell r="E61">
            <v>24568</v>
          </cell>
          <cell r="F61">
            <v>669969</v>
          </cell>
        </row>
        <row r="62">
          <cell r="A62">
            <v>11.05</v>
          </cell>
          <cell r="B62" t="str">
            <v>Cordón en concreto de H = 40 cm x 15 cm de 21 MPa incluye refuerzo 2 1/2" y estribos 3/8"</v>
          </cell>
          <cell r="C62" t="str">
            <v>ML</v>
          </cell>
          <cell r="D62">
            <v>27.27</v>
          </cell>
          <cell r="E62">
            <v>40768</v>
          </cell>
          <cell r="F62">
            <v>1111743</v>
          </cell>
        </row>
        <row r="63">
          <cell r="A63">
            <v>11.06</v>
          </cell>
          <cell r="B63" t="str">
            <v>Fibra de vidrio para insonorización recubierta en superboard 6 mm una cara</v>
          </cell>
          <cell r="C63" t="str">
            <v>M2</v>
          </cell>
          <cell r="D63">
            <v>20.5</v>
          </cell>
          <cell r="E63">
            <v>46838</v>
          </cell>
          <cell r="F63">
            <v>960179</v>
          </cell>
        </row>
        <row r="64">
          <cell r="A64">
            <v>12</v>
          </cell>
          <cell r="B64" t="str">
            <v>OBRAS ELECTRICAS</v>
          </cell>
        </row>
        <row r="65">
          <cell r="A65">
            <v>12.01</v>
          </cell>
          <cell r="B65" t="str">
            <v>Salida de ILUMINACIÓN 110 Voltios en tuberia EMT, incluye plafón y accesorios</v>
          </cell>
          <cell r="C65" t="str">
            <v>UND</v>
          </cell>
          <cell r="D65">
            <v>1</v>
          </cell>
          <cell r="E65">
            <v>104242</v>
          </cell>
          <cell r="F65">
            <v>104242</v>
          </cell>
        </row>
        <row r="66">
          <cell r="A66">
            <v>12.02</v>
          </cell>
          <cell r="B66" t="str">
            <v>Salida Para Interruptor Sencillo En Tuberia  Pvc Y Emt Donde Se Requiera, inlcuye accesorios</v>
          </cell>
          <cell r="C66" t="str">
            <v>UND</v>
          </cell>
          <cell r="D66">
            <v>1</v>
          </cell>
          <cell r="E66">
            <v>72132</v>
          </cell>
          <cell r="F66">
            <v>72132</v>
          </cell>
        </row>
        <row r="67">
          <cell r="A67">
            <v>12.03</v>
          </cell>
          <cell r="B67" t="str">
            <v>Salida para tomas normales en tuberia pvc, incluye accesorios</v>
          </cell>
          <cell r="C67" t="str">
            <v>UND</v>
          </cell>
          <cell r="D67">
            <v>1</v>
          </cell>
          <cell r="E67">
            <v>62590</v>
          </cell>
          <cell r="F67">
            <v>62590</v>
          </cell>
        </row>
        <row r="68">
          <cell r="A68">
            <v>12.04</v>
          </cell>
          <cell r="B68" t="str">
            <v>Salida para toma especial trifilar, inlcuye accesorios</v>
          </cell>
          <cell r="C68" t="str">
            <v>UND</v>
          </cell>
          <cell r="D68">
            <v>1</v>
          </cell>
          <cell r="E68">
            <v>109530</v>
          </cell>
          <cell r="F68">
            <v>109530</v>
          </cell>
        </row>
        <row r="69">
          <cell r="A69">
            <v>12.05</v>
          </cell>
          <cell r="B69" t="str">
            <v>Alimentador desde tdg subestación hasta UTB</v>
          </cell>
          <cell r="C69" t="str">
            <v>UND</v>
          </cell>
          <cell r="D69">
            <v>1</v>
          </cell>
          <cell r="E69">
            <v>357896</v>
          </cell>
          <cell r="F69">
            <v>357896</v>
          </cell>
        </row>
        <row r="70">
          <cell r="A70">
            <v>12.06</v>
          </cell>
          <cell r="B70" t="str">
            <v>Suministro e instalación de extractor de aire para pared</v>
          </cell>
          <cell r="C70" t="str">
            <v>UND</v>
          </cell>
          <cell r="D70">
            <v>1</v>
          </cell>
          <cell r="E70">
            <v>290000</v>
          </cell>
          <cell r="F70">
            <v>290000</v>
          </cell>
        </row>
        <row r="71">
          <cell r="A71">
            <v>13</v>
          </cell>
          <cell r="B71" t="str">
            <v>SEÑALETICA</v>
          </cell>
        </row>
        <row r="72">
          <cell r="A72">
            <v>13.01</v>
          </cell>
          <cell r="B72" t="str">
            <v>Señaletica de unidad de almacenamiento de residuos</v>
          </cell>
          <cell r="C72" t="str">
            <v>UND</v>
          </cell>
          <cell r="D72">
            <v>4</v>
          </cell>
          <cell r="E72">
            <v>20000</v>
          </cell>
          <cell r="F72">
            <v>80000</v>
          </cell>
        </row>
        <row r="73">
          <cell r="A73">
            <v>13.02</v>
          </cell>
          <cell r="B73" t="str">
            <v>Marcación zona de parqueo unidad de residuos peligrosos, incluye pintura y marcación</v>
          </cell>
          <cell r="C73" t="str">
            <v>Gl</v>
          </cell>
          <cell r="D73">
            <v>1</v>
          </cell>
          <cell r="E73">
            <v>50000</v>
          </cell>
          <cell r="F73">
            <v>50000</v>
          </cell>
        </row>
        <row r="74">
          <cell r="A74">
            <v>14</v>
          </cell>
          <cell r="B74" t="str">
            <v>ASEO FINAL</v>
          </cell>
        </row>
        <row r="75">
          <cell r="A75">
            <v>14.01</v>
          </cell>
          <cell r="B75" t="str">
            <v>Aseo general</v>
          </cell>
          <cell r="C75" t="str">
            <v>Gl</v>
          </cell>
          <cell r="D75">
            <v>1</v>
          </cell>
          <cell r="E75">
            <v>413524</v>
          </cell>
          <cell r="F75">
            <v>413524</v>
          </cell>
        </row>
        <row r="77">
          <cell r="B77" t="str">
            <v>COSTO DIRECTO</v>
          </cell>
          <cell r="F77">
            <v>29686014</v>
          </cell>
        </row>
        <row r="78">
          <cell r="B78" t="str">
            <v>ADMINISTRACION</v>
          </cell>
          <cell r="C78">
            <v>0.17</v>
          </cell>
          <cell r="F78">
            <v>5046622</v>
          </cell>
        </row>
        <row r="79">
          <cell r="B79" t="str">
            <v>IMPREVISTOS</v>
          </cell>
          <cell r="C79">
            <v>0.03</v>
          </cell>
          <cell r="F79">
            <v>890580</v>
          </cell>
        </row>
        <row r="80">
          <cell r="B80" t="str">
            <v>UTILIDADES</v>
          </cell>
          <cell r="C80">
            <v>0.05</v>
          </cell>
          <cell r="F80">
            <v>1484301</v>
          </cell>
        </row>
        <row r="81">
          <cell r="B81" t="str">
            <v>IVA SOBRE UTILIDAD</v>
          </cell>
          <cell r="C81">
            <v>0.19</v>
          </cell>
          <cell r="F81">
            <v>282017</v>
          </cell>
        </row>
        <row r="82">
          <cell r="B82" t="str">
            <v>COSTO TOTAL</v>
          </cell>
          <cell r="F82">
            <v>37389534</v>
          </cell>
        </row>
      </sheetData>
      <sheetData sheetId="5"/>
      <sheetData sheetId="6"/>
      <sheetData sheetId="7"/>
      <sheetData sheetId="8"/>
      <sheetData sheetId="9">
        <row r="700">
          <cell r="F700">
            <v>132632</v>
          </cell>
        </row>
      </sheetData>
      <sheetData sheetId="10"/>
      <sheetData sheetId="11"/>
      <sheetData sheetId="12"/>
      <sheetData sheetId="13"/>
      <sheetData sheetId="1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Formato"/>
      <sheetName val="ciudad jardin"/>
    </sheetNames>
    <sheetDataSet>
      <sheetData sheetId="0">
        <row r="10">
          <cell r="B10" t="str">
            <v>ACHIQUE DE AGUAS, BOMBEO</v>
          </cell>
        </row>
        <row r="11">
          <cell r="B11" t="str">
            <v>BROCAL PREFABRICADO EN CONCRETO DE 4000 PSI (D=1,6 m)</v>
          </cell>
        </row>
        <row r="12">
          <cell r="B12" t="str">
            <v>CAJAS DE DISTRIBUCION EN CONCRETO 0,6X0,6X1 TAPA e=0,1M</v>
          </cell>
        </row>
        <row r="13">
          <cell r="B13" t="str">
            <v>COLOCACIÓN DE PIEDRA Vía</v>
          </cell>
        </row>
        <row r="14">
          <cell r="B14" t="str">
            <v>CONCRETO DE 2500 PSI PARA ANDENES</v>
          </cell>
        </row>
        <row r="15">
          <cell r="B15" t="str">
            <v>CONCRETO DE 4000 PSI PARA VIAS</v>
          </cell>
        </row>
        <row r="16">
          <cell r="B16" t="str">
            <v>CONSTRUCCION DE CAJA Y COLOCACION DE TAPAS PARA VÁLVULA</v>
          </cell>
        </row>
        <row r="17">
          <cell r="B17" t="str">
            <v xml:space="preserve">CONSTRUCCION DE CAJA Y COLOCACION DE TAPAS PARA VÁLVULA EN CONCRETO </v>
          </cell>
        </row>
        <row r="18">
          <cell r="B18" t="str">
            <v>CONSTRUCCION DE CAMARA DE INSPECCION EN CONCRETO</v>
          </cell>
        </row>
        <row r="19">
          <cell r="B19" t="str">
            <v>CONSTRUCCION DE SUMIDERO SENCILLO EN CONCRETO</v>
          </cell>
        </row>
        <row r="20">
          <cell r="B20" t="str">
            <v>CONTRUCCION DE SUMIDERO DOBLE EN CONCRETO</v>
          </cell>
        </row>
        <row r="21">
          <cell r="B21" t="str">
            <v>CORTE DE PAVIMENTO ASFALTICO</v>
          </cell>
        </row>
        <row r="22">
          <cell r="B22" t="str">
            <v xml:space="preserve">CORTE DE PAVIMENTO RIGIDO </v>
          </cell>
        </row>
        <row r="23">
          <cell r="B23" t="str">
            <v>DEMOLICION DE CAMARA DE INSPECCION EN LADRILLO</v>
          </cell>
        </row>
        <row r="24">
          <cell r="B24" t="str">
            <v xml:space="preserve">DEMOLICION DE PAVIMENTO ASFALTICO </v>
          </cell>
        </row>
        <row r="25">
          <cell r="B25" t="str">
            <v>DEMOLICION DE PAVIMENTO RIGIDO</v>
          </cell>
        </row>
        <row r="26">
          <cell r="B26" t="str">
            <v>ENTIBADO APUNTALADO</v>
          </cell>
        </row>
        <row r="27">
          <cell r="B27" t="str">
            <v>EXCAVACION EN CONGLOMERADO DE 2.5 M A 5.0 M, EN PRESENCIA DE AGUA</v>
          </cell>
        </row>
        <row r="28">
          <cell r="B28" t="str">
            <v>EXCAVACION EN CONGLOMERADO DE 5.0 M A 7.5 M, EN PRESENCIA DE AGUA</v>
          </cell>
        </row>
        <row r="29">
          <cell r="B29" t="str">
            <v>EXCAVACION EN CONGLOMERADO HASTA 2,5 M</v>
          </cell>
        </row>
        <row r="30">
          <cell r="B30" t="str">
            <v>EXCAVACION EN CONGLOMERADO HASTA 2,5 M EN PRESENCIA DE AGUA</v>
          </cell>
        </row>
        <row r="31">
          <cell r="B31" t="str">
            <v>EXCAVACION EN CONGLOMERADO, DE 2.5 M A 5,0 M</v>
          </cell>
        </row>
        <row r="32">
          <cell r="B32" t="str">
            <v>EXCAVACION EN CONGLOMERADO, DE 5.0 M A 7.5 M</v>
          </cell>
        </row>
        <row r="33">
          <cell r="B33" t="str">
            <v>EXCAVACION EN MATERIAL COMUN DE 2,5 M A 5,0 M, EN PRESENCIA DE AGUA</v>
          </cell>
        </row>
        <row r="34">
          <cell r="B34" t="str">
            <v>EXCAVACION EN MATERIAL COMUN DE 2,5M A 5,0M</v>
          </cell>
        </row>
        <row r="35">
          <cell r="B35" t="str">
            <v>EXCAVACION EN MATERIAL COMUN DE 5,0 M A 7,5 M, EN PRESENCIA DE AGUA</v>
          </cell>
        </row>
        <row r="36">
          <cell r="B36" t="str">
            <v>EXCAVACION EN MATERIAL COMUN DE 5,0M A 7,5M</v>
          </cell>
        </row>
        <row r="37">
          <cell r="B37" t="str">
            <v>EXCAVACION EN MATERIAL COMUN HASTA 2,5 M</v>
          </cell>
        </row>
        <row r="38">
          <cell r="B38" t="str">
            <v>EXCAVACION EN MATERIAL COMUN HASTA 2,5 M , EN PRESENCIA DE AGUA</v>
          </cell>
        </row>
        <row r="39">
          <cell r="B39" t="str">
            <v>EXCAVACION EN ROCA DE 2.5 M A 5.0 M</v>
          </cell>
        </row>
        <row r="40">
          <cell r="B40" t="str">
            <v>EXCAVACION EN ROCA DE 2.5 M A 5.0 M, EN PRESENCIA DE AGUA</v>
          </cell>
        </row>
        <row r="41">
          <cell r="B41" t="str">
            <v>EXCAVACION EN ROCA DE 5.0 M A 7.5 M, EN PRESENCIA DE AGUA</v>
          </cell>
        </row>
        <row r="42">
          <cell r="B42" t="str">
            <v>EXCAVACION EN ROCA HASTA 2.5 M</v>
          </cell>
        </row>
        <row r="43">
          <cell r="B43" t="str">
            <v>EXCAVACION EN ROCA HASTA 2.5 M, EN PRESENCIA DE AGUA</v>
          </cell>
        </row>
        <row r="44">
          <cell r="B44" t="str">
            <v>EXCAVACION EN ROCA, DE 5.0 M A 7.0 M</v>
          </cell>
        </row>
        <row r="45">
          <cell r="B45" t="str">
            <v>GAVION EN PIEDRA</v>
          </cell>
        </row>
        <row r="46">
          <cell r="B46" t="str">
            <v>IMPRIMACION</v>
          </cell>
        </row>
        <row r="47">
          <cell r="B47" t="str">
            <v>LOCALIZACION Y REPLANTEO</v>
          </cell>
        </row>
        <row r="48">
          <cell r="B48" t="str">
            <v>NIVELACION DE ZANJAS PARA TUBERIAS DE ACUEDUCTO</v>
          </cell>
        </row>
        <row r="49">
          <cell r="B49" t="str">
            <v>RELLENO TIPO I, CON MATERIAL DEL SITIO</v>
          </cell>
        </row>
        <row r="50">
          <cell r="B50" t="str">
            <v>RELLENO TIPO II  MECANICO, CON MATERIAL LIMO-ARCILLOSO</v>
          </cell>
        </row>
        <row r="51">
          <cell r="B51" t="str">
            <v>RELLENO TIPO III, MECANICO CON MATERIAL ROCA MUERTA</v>
          </cell>
        </row>
        <row r="52">
          <cell r="B52" t="str">
            <v>REPELLO DE MURO IMPERMEABLE 1:2</v>
          </cell>
        </row>
        <row r="53">
          <cell r="B53" t="str">
            <v>RETIRO DE SOBRANTES, LIMPIEZA EN GENERAL</v>
          </cell>
        </row>
        <row r="54">
          <cell r="B54" t="str">
            <v>RETIRO DE TUBERIA EXISTENTE</v>
          </cell>
        </row>
        <row r="55">
          <cell r="B55" t="str">
            <v>ROTURA DE PAVIMENTO PARA RETIRO PIEDRA Vía</v>
          </cell>
        </row>
        <row r="56">
          <cell r="B56" t="str">
            <v xml:space="preserve">SARDINELES Y CUNETAS EN CONCRETO DE 3000 PSI </v>
          </cell>
        </row>
        <row r="57">
          <cell r="B57" t="str">
            <v xml:space="preserve">SOLADO EN CONCRETO DE 3000 PSI </v>
          </cell>
        </row>
        <row r="58">
          <cell r="B58" t="str">
            <v>SUMINISTRO E INSTALACIÓN  DE TUBERIA PVC UNION MECANICA PARA ALCANTARILLADO D=30"</v>
          </cell>
        </row>
        <row r="59">
          <cell r="B59" t="str">
            <v>SUMINISTRO E INSTALACION DE CODO PVC DE 10" X 90 PARA ALCANTARILLADO</v>
          </cell>
        </row>
        <row r="60">
          <cell r="B60" t="str">
            <v>SUMINISTRO E INSTALACION DE CODO PVC DE 12" X 90 PARA ALCANTARILLADO</v>
          </cell>
        </row>
        <row r="61">
          <cell r="B61" t="str">
            <v>SUMINISTRO E INSTALACION DE CODO PVC DE 16" X 90 PARA ALCANTARILLADO</v>
          </cell>
        </row>
        <row r="62">
          <cell r="B62" t="str">
            <v>SUMINISTRO E INSTALACION DE DOMICILIARIAS EN PVC DE  2 X 1/2"</v>
          </cell>
        </row>
        <row r="63">
          <cell r="B63" t="str">
            <v>SUMINISTRO E INSTALACION DE DOMICILIARIAS EN PVC DE  3 X 1/2"</v>
          </cell>
        </row>
        <row r="64">
          <cell r="B64" t="str">
            <v>SUMINISTRO E INSTALACIÓN DE KIT SILLA YEE PVC PARA ALCANTARILLADO DE 250 X 160 MM</v>
          </cell>
        </row>
        <row r="65">
          <cell r="B65" t="str">
            <v>SUMINISTRO E INSTALACIÓN DE KIT SILLA YEE PVC PARA ALCANTARILLADO DE 315 X 160 MM</v>
          </cell>
        </row>
        <row r="66">
          <cell r="B66" t="str">
            <v>SUMINISTRO E INSTALACIÓN DE SILLA YEE PVC PARA ALCANTARILLADO DE 200 X 160 MM</v>
          </cell>
        </row>
        <row r="67">
          <cell r="B67" t="str">
            <v>SUMINISTRO E INSTALACIÓN DE SILLA YEE PVC PARA ALCANTARILLADO DE 250 X 160 MM</v>
          </cell>
        </row>
        <row r="68">
          <cell r="B68" t="str">
            <v>SUMINISTRO E INSTALACIÓN DE SILLA YEE PVC PARA ALCANTARILLADO DE 315 X 160 MM</v>
          </cell>
        </row>
        <row r="69">
          <cell r="B69" t="str">
            <v>SUMINISTRO E INSTALACIÓN DE SILLA YEE PVC PARA ALCANTARILLADO DE 400 X 160 MM</v>
          </cell>
        </row>
        <row r="70">
          <cell r="B70" t="str">
            <v>SUMINISTRO E INSTALACIÓN DE SILLA YEE PVC PARA ALCANTARILLADO DE 500 X 160 MM</v>
          </cell>
        </row>
        <row r="71">
          <cell r="B71" t="str">
            <v>SUMINISTRO E INSTALACION DE TUBERIA HD DE 10"</v>
          </cell>
        </row>
        <row r="72">
          <cell r="B72" t="str">
            <v>SUMINISTRO E INSTALACION DE TUBERIA HD DE 14"</v>
          </cell>
        </row>
        <row r="73">
          <cell r="B73" t="str">
            <v>SUMINISTRO E INSTALACION DE TUBERIA HD DE 16"</v>
          </cell>
        </row>
        <row r="74">
          <cell r="B74" t="str">
            <v>SUMINISTRO E INSTALACION DE TUBERIA PVC DE 10" RDE 26</v>
          </cell>
        </row>
        <row r="75">
          <cell r="B75" t="str">
            <v>SUMINISTRO E INSTALACIÓN DE TUBERIA PVC PRESION PARA ACUEDUCTO D=1 1/2" RDE 21</v>
          </cell>
        </row>
        <row r="76">
          <cell r="B76" t="str">
            <v>SUMINISTRO E INSTALACIÓN DE TUBERIA PVC PRESION PARA ACUEDUCTO D=1 1/4" RDE 21</v>
          </cell>
        </row>
        <row r="77">
          <cell r="B77" t="str">
            <v>SUMINISTRO E INSTALACIÓN DE TUBERIA PVC PRESION PARA ACUEDUCTO D=1" RDE 21</v>
          </cell>
        </row>
        <row r="78">
          <cell r="B78" t="str">
            <v>SUMINISTRO E INSTALACIÓN DE TUBERIA PVC PRESION PARA ACUEDUCTO D=1/2" RDE 9</v>
          </cell>
        </row>
        <row r="79">
          <cell r="B79" t="str">
            <v>SUMINISTRO E INSTALACION DE TUBERIA PVC PRESION PARA ACUEDUCTO D=2" RDE 21</v>
          </cell>
        </row>
        <row r="80">
          <cell r="B80" t="str">
            <v>SUMINISTRO E INSTALACION DE TUBERIA PVC PRESION PARA ACUEDUCTO D=2" RDE 26</v>
          </cell>
        </row>
        <row r="81">
          <cell r="B81" t="str">
            <v>SUMINISTRO E INSTALACION DE TUBERIA PVC U.M PARA ACUEDUCTO D=10" RDE 26</v>
          </cell>
        </row>
        <row r="82">
          <cell r="B82" t="str">
            <v>SUMINISTRO E INSTALACION DE TUBERIA PVC U.M PARA ACUEDUCTO D=2 1/2" RDE 21</v>
          </cell>
        </row>
        <row r="83">
          <cell r="B83" t="str">
            <v>SUMINISTRO E INSTALACION DE TUBERIA PVC U.M PARA ACUEDUCTO D=2 1/2" RDE 26</v>
          </cell>
        </row>
        <row r="84">
          <cell r="B84" t="str">
            <v>SUMINISTRO E INSTALACION DE TUBERIA PVC U.M PARA ACUEDUCTO D=2" RDE 21</v>
          </cell>
        </row>
        <row r="85">
          <cell r="B85" t="str">
            <v>SUMINISTRO E INSTALACION DE TUBERIA PVC U.M PARA ACUEDUCTO D=2" RDE 26</v>
          </cell>
        </row>
        <row r="86">
          <cell r="B86" t="str">
            <v>SUMINISTRO E INSTALACION DE TUBERIA PVC U.M PARA ACUEDUCTO D=3" RDE 21</v>
          </cell>
        </row>
        <row r="87">
          <cell r="B87" t="str">
            <v>SUMINISTRO E INSTALACION DE TUBERIA PVC U.M PARA ACUEDUCTO D=3" RDE 26</v>
          </cell>
        </row>
        <row r="88">
          <cell r="B88" t="str">
            <v>SUMINISTRO E INSTALACION DE TUBERIA PVC U.M PARA ACUEDUCTO D=4" RDE 21</v>
          </cell>
        </row>
        <row r="89">
          <cell r="B89" t="str">
            <v>SUMINISTRO E INSTALACION DE TUBERIA PVC U.M PARA ACUEDUCTO D=4" RDE 26</v>
          </cell>
        </row>
        <row r="90">
          <cell r="B90" t="str">
            <v>SUMINISTRO E INSTALACION DE TUBERIA PVC U.M PARA ACUEDUCTO D=6" RDE 21</v>
          </cell>
        </row>
        <row r="91">
          <cell r="B91" t="str">
            <v>SUMINISTRO E INSTALACION DE TUBERIA PVC U.M PARA ACUEDUCTO D=6" RDE 26</v>
          </cell>
        </row>
        <row r="92">
          <cell r="B92" t="str">
            <v>SUMINISTRO E INSTALACION DE TUBERIA PVC U.M PARA ACUEDUCTO D=8" RDE 26</v>
          </cell>
        </row>
        <row r="93">
          <cell r="B93" t="str">
            <v>SUMINISTRO E INSTALACION DE TUBERIA PVC UNION MECANICA PARA ALCANTARILLADO D= 160MM (6")</v>
          </cell>
        </row>
        <row r="94">
          <cell r="B94" t="str">
            <v>SUMINISTRO E INSTALACION DE TUBERIA PVC UNION MECANICA PARA ALCANTARILLADO D=200MM (8")</v>
          </cell>
        </row>
        <row r="95">
          <cell r="B95" t="str">
            <v>SUMINISTRO E INSTALACIÓN DE TUBERIA PVC UNION MECANICA PARA ALCANTARILLADO D=24"</v>
          </cell>
        </row>
        <row r="96">
          <cell r="B96" t="str">
            <v>SUMINISTRO E INSTALACION DE TUBERIA PVC UNION MECANICA PARA ALCANTARILLADO D=250MM (10")</v>
          </cell>
        </row>
        <row r="97">
          <cell r="B97" t="str">
            <v>SUMINISTRO E INSTALACIÓN DE TUBERIA PVC UNION MECANICA PARA ALCANTARILLADO D=27"</v>
          </cell>
        </row>
        <row r="98">
          <cell r="B98" t="str">
            <v>SUMINISTRO E INSTALACION DE TUBERIA PVC UNION MECANICA PARA ALCANTARILLADO D=315MM (12")</v>
          </cell>
        </row>
        <row r="99">
          <cell r="B99" t="str">
            <v>SUMINISTRO E INSTALACIÓN DE TUBERIA PVC UNION MECANICA PARA ALCANTARILLADO D=30"</v>
          </cell>
        </row>
        <row r="100">
          <cell r="B100" t="str">
            <v>SUMINISTRO E INSTALACIÓN DE TUBERIA PVC UNION MECANICA PARA ALCANTARILLADO D=33"</v>
          </cell>
        </row>
        <row r="101">
          <cell r="B101" t="str">
            <v>SUMINISTRO E INSTALACIÓN DE TUBERIA PVC UNION MECANICA PARA ALCANTARILLADO D=36"</v>
          </cell>
        </row>
        <row r="102">
          <cell r="B102" t="str">
            <v>SUMINISTRO E INSTALACION DE TUBERIA PVC UNION MECANICA PARA ALCANTARILLADO D=400MM (16")</v>
          </cell>
        </row>
        <row r="103">
          <cell r="B103" t="str">
            <v>SUMINISTRO E INSTALACIÓN DE TUBERIA PVC UNION MECANICA PARA ALCANTARILLADO D=450MM (18")</v>
          </cell>
        </row>
        <row r="104">
          <cell r="B104" t="str">
            <v>SUMINISTRO E INSTALACIÓN DE TUBERIA PVC UNION MECANICA PARA ALCANTARILLADO D=500MM (20")</v>
          </cell>
        </row>
        <row r="105">
          <cell r="B105" t="str">
            <v>SUMINISTRO E INSTALACION DE UNION MECANICA PVC  D=3"</v>
          </cell>
        </row>
        <row r="106">
          <cell r="B106" t="str">
            <v>SUMINISTRO E INSTALACION DE UNION MECANICA PVC  D=4"</v>
          </cell>
        </row>
        <row r="107">
          <cell r="B107" t="str">
            <v>SUMINISTRO E INSTALACION DE UNION MECANICA PVC  D=6"</v>
          </cell>
        </row>
        <row r="108">
          <cell r="B108" t="str">
            <v>SUMINISTRO E INSTALACION DE UNION MECANICA PVC  D=8"</v>
          </cell>
        </row>
        <row r="109">
          <cell r="B109" t="str">
            <v>SUMINISTRO E INSTALACION DE UNION PVC D=1 1/2"</v>
          </cell>
        </row>
        <row r="110">
          <cell r="B110" t="str">
            <v>SUMINISTRO E INSTALACION DE UNION PVC D=1 1/4"</v>
          </cell>
        </row>
        <row r="111">
          <cell r="B111" t="str">
            <v>SUMINISTRO E INSTALACION DE UNION PVC D=1"</v>
          </cell>
        </row>
        <row r="112">
          <cell r="B112" t="str">
            <v>SUMINISTRO E INSTALACION DE UNION PVC D=1/2"</v>
          </cell>
        </row>
        <row r="113">
          <cell r="B113" t="str">
            <v>SUMINISTRO E INSTALACION DE UNION PVC D=1/2"</v>
          </cell>
        </row>
        <row r="114">
          <cell r="B114" t="str">
            <v>SUMINISTRO E INSTALACION DE UNION PVC D=3/4"</v>
          </cell>
        </row>
        <row r="115">
          <cell r="B115" t="str">
            <v>SUMINISTRO EINSTALACION DE TUBERIA PVC PRESION PARA ACUEDUCTO D=3/4" RDE 21</v>
          </cell>
        </row>
        <row r="116">
          <cell r="B116" t="str">
            <v>SUMINISTRO RIEGO Y COMPACTACION DE SUBBASE MECANICO</v>
          </cell>
        </row>
        <row r="117">
          <cell r="B117" t="str">
            <v>SUMINISTRO Y COLOCACION DE COLLAR DE DERIVACION HD DE 10" X 3/4"</v>
          </cell>
        </row>
        <row r="118">
          <cell r="B118" t="str">
            <v>SUMINISTRO Y COLOCACION DE HIERRO DE REFUERZO DE 60000 PSI</v>
          </cell>
        </row>
        <row r="119">
          <cell r="B119" t="str">
            <v>SUMINISTRO Y COLOCACION DE MATERIAL GRANULAR PARA CIMIENTACION DE TUBERIA PVC</v>
          </cell>
        </row>
        <row r="120">
          <cell r="B120" t="str">
            <v>SUMINISTRO Y COLOCACION DE MATERIAL GRANULAR PARA FILTRO EN GRAVA 3/4"</v>
          </cell>
        </row>
        <row r="121">
          <cell r="B121" t="str">
            <v>SUMINISTRO, INSTALACION, ANCLAJE Y EMPALME DE CODO  HD DE 10" X 11.5</v>
          </cell>
        </row>
        <row r="122">
          <cell r="B122" t="str">
            <v>SUMINISTRO, INSTALACION, ANCLAJE Y EMPALME DE CODO  HD DE 10" X 22.5</v>
          </cell>
        </row>
        <row r="123">
          <cell r="B123" t="str">
            <v>SUMINISTRO, INSTALACION, ANCLAJE Y EMPALME DE CODO  HD DE 4" X 22.5 PARA PVC</v>
          </cell>
        </row>
        <row r="124">
          <cell r="B124" t="str">
            <v>SUMINISTRO, INSTALACION, ANCLAJE Y EMPALME DE CODO  HD DE 6" X 11.5 PARA PVC</v>
          </cell>
        </row>
        <row r="125">
          <cell r="B125" t="str">
            <v>SUMINISTRO, INSTALACION, ANCLAJE Y EMPALME DE CODO  HD DE 6" X 22.5 PARA PVC</v>
          </cell>
        </row>
        <row r="126">
          <cell r="B126" t="str">
            <v>SUMINISTRO, INSTALACION, ANCLAJE Y EMPALME DE CODO HD DE 10" x 90</v>
          </cell>
        </row>
        <row r="127">
          <cell r="B127" t="str">
            <v>SUMINISTRO, INSTALACION, ANCLAJE Y EMPALME DE CODO HD DE 14" x 11.5</v>
          </cell>
        </row>
        <row r="128">
          <cell r="B128" t="str">
            <v>SUMINISTRO, INSTALACION, ANCLAJE Y EMPALME DE CODO HD DE 14" X 22.5</v>
          </cell>
        </row>
        <row r="129">
          <cell r="B129" t="str">
            <v>SUMINISTRO, INSTALACION, ANCLAJE Y EMPALME DE CODO HD DE 16" X 11.5</v>
          </cell>
        </row>
        <row r="130">
          <cell r="B130" t="str">
            <v>SUMINISTRO, INSTALACION, ANCLAJE Y EMPALME DE CODO HD DE 16" X 22.5</v>
          </cell>
        </row>
        <row r="131">
          <cell r="B131" t="str">
            <v>SUMINISTRO, INSTALACION, ANCLAJE Y EMPALME DE CODO HD DE 16" X 90</v>
          </cell>
        </row>
        <row r="132">
          <cell r="B132" t="str">
            <v>SUMINISTRO, INSTALACION, ANCLAJE Y EMPALME DE CODO HD DE 18" X 11.5</v>
          </cell>
        </row>
        <row r="133">
          <cell r="B133" t="str">
            <v>SUMINISTRO, INSTALACION, ANCLAJE Y EMPALME DE CODO HD DE 18" X 22.5</v>
          </cell>
        </row>
        <row r="134">
          <cell r="B134" t="str">
            <v>SUMINISTRO, INSTALACION, ANCLAJE Y EMPALME DE CODO HD DE 4" X 11.5 PARA PVC</v>
          </cell>
        </row>
        <row r="135">
          <cell r="B135" t="str">
            <v>SUMINISTRO, INSTALACION, ANCLAJE Y EMPALME DE CODO HD DE 8" X 11.5</v>
          </cell>
        </row>
        <row r="136">
          <cell r="B136" t="str">
            <v>SUMINISTRO, INSTALACION, ANCLAJE Y EMPALME DE CODO HD DE 8" X 22.5</v>
          </cell>
        </row>
        <row r="137">
          <cell r="B137" t="str">
            <v>SUMINISTRO, INSTALACION, ANCLAJE Y EMPALME DE CRUZ HD DE 14" X 8" PARA PVC</v>
          </cell>
        </row>
        <row r="138">
          <cell r="B138" t="str">
            <v>SUMINISTRO, INSTALACION, ANCLAJE Y EMPALME DE TEE  HD DE 10" X 3" PARA PVC</v>
          </cell>
        </row>
        <row r="139">
          <cell r="B139" t="str">
            <v>SUMINISTRO, INSTALACION, ANCLAJE Y EMPALME DE TEE  HD DE 16" X 6" PARA PVC</v>
          </cell>
        </row>
        <row r="140">
          <cell r="B140" t="str">
            <v>SUMINISTRO, INSTALACION, ANCLAJE Y EMPALME DE TEE HD DE 10" X 10" PARA PVC</v>
          </cell>
        </row>
        <row r="141">
          <cell r="B141" t="str">
            <v>SUMINISTRO, INSTALACION, ANCLAJE Y EMPALME DE TEE HD DE 10" X 6" PARA PVC</v>
          </cell>
        </row>
        <row r="142">
          <cell r="B142" t="str">
            <v>SUMINISTRO, INSTALACION, ANCLAJE Y EMPALME DE TEE HD DE 10" X 8" PARA PVC</v>
          </cell>
        </row>
        <row r="143">
          <cell r="B143" t="str">
            <v>SUMINISTRO, INSTALACION, ANCLAJE Y EMPALME DE TEE HD DE 14" X 10" PARA PVC</v>
          </cell>
        </row>
        <row r="144">
          <cell r="B144" t="str">
            <v>SUMINISTRO, INSTALACION, ANCLAJE Y EMPALME DE TEE HD DE 14" X 6" PARA PVC</v>
          </cell>
        </row>
        <row r="145">
          <cell r="B145" t="str">
            <v>SUMINISTRO, INSTALACION, ANCLAJE Y EMPALME DE TEE HD DE 14" X 8" PARA PVC</v>
          </cell>
        </row>
        <row r="146">
          <cell r="B146" t="str">
            <v>SUMINISTRO, INSTALACION, ANCLAJE Y EMPALME DE TEE HD DE 16" X 10" PARA PVC</v>
          </cell>
        </row>
        <row r="147">
          <cell r="B147" t="str">
            <v>SUMINISTRO, INSTALACION, ANCLAJE Y EMPALME DE TEE HD DE 16" X 10" PARA PVC</v>
          </cell>
        </row>
        <row r="148">
          <cell r="B148" t="str">
            <v>SUMINISTRO, INSTALACION, ANCLAJE Y EMPALME DE TEE HD DE 16" X 12" PARA PVC</v>
          </cell>
        </row>
        <row r="149">
          <cell r="B149" t="str">
            <v>SUMINISTRO, INSTALACION, ANCLAJE Y EMPALME DE TEE HD DE 16" X 16" PARA PVC</v>
          </cell>
        </row>
        <row r="150">
          <cell r="B150" t="str">
            <v>SUMINISTRO, INSTALACION, ANCLAJE Y EMPALME DE TEE HD DE 16" X 8" PARA PVC</v>
          </cell>
        </row>
        <row r="151">
          <cell r="B151" t="str">
            <v>SUMINISTRO, INSTALACION, ANCLAJE Y EMPALME DE TEE HD DE 18" X 10" PARA PVC</v>
          </cell>
        </row>
        <row r="152">
          <cell r="B152" t="str">
            <v>SUMINISTRO, INSTALACION, ANCLAJE Y EMPALME DE TEE HD DE 6" X 3"  PARA PVC</v>
          </cell>
        </row>
        <row r="153">
          <cell r="B153" t="str">
            <v>SUMINISTRO, INSTALACION, ANCLAJE Y EMPALME DE TEE HD DE 6" X 4" PARA PVC</v>
          </cell>
        </row>
        <row r="154">
          <cell r="B154" t="str">
            <v>SUMINISTRO, INSTALACION, ANCLAJE Y EMPALME DE TEE HD DE 8" X 3" PARA PVC</v>
          </cell>
        </row>
        <row r="155">
          <cell r="B155" t="str">
            <v>SUMINISTRO, INSTALACION, ANCLAJE Y EMPALME DE TEE HD DE 8" X 4" PARA PVC</v>
          </cell>
        </row>
        <row r="156">
          <cell r="B156" t="str">
            <v>SUMINISTRO, INSTALACION, ANCLAJE Y EMPALME DE TEE HD DE 8" X 6" PARA PVC</v>
          </cell>
        </row>
        <row r="157">
          <cell r="B157" t="str">
            <v>SUMINISTRO, INSTALACION, ANCLAJE Y EMPALME DE TEE HD DE 8" X 8" PARA PVC</v>
          </cell>
        </row>
        <row r="158">
          <cell r="B158" t="str">
            <v>SUMINISTRO, INSTALACION, ANCLAJE Y EMPALME DE VÁLVULA HD DE 10" DOBLE COMPUERTA, SELLO EN BRONCE</v>
          </cell>
        </row>
        <row r="159">
          <cell r="B159" t="str">
            <v>SUMINISTRO, INSTALACION, ANCLAJE Y EMPALME DE VÁLVULA HD DE 12" DOBLE COMPUERTA, SELLO EN BRONCE</v>
          </cell>
        </row>
        <row r="160">
          <cell r="B160" t="str">
            <v>SUMINISTRO, INSTALACION, ANCLAJE Y EMPALME DE VÁLVULA HD DE 14" DOBLE COMPUERTA, SELLO EN BRONCE</v>
          </cell>
        </row>
        <row r="161">
          <cell r="B161" t="str">
            <v>SUMINISTRO, INSTALACION, ANCLAJE Y EMPALME DE VÁLVULA HD DE 16" DOBLE COMPUERTA, SELLO EN BRONCE</v>
          </cell>
        </row>
        <row r="162">
          <cell r="B162" t="str">
            <v>SUMINISTRO, INSTALACION, ANCLAJE Y EMPALME DE VÁLVULA HD DE 18" DOBLE COMPUERTA, SELLO EN BRONCE</v>
          </cell>
        </row>
        <row r="163">
          <cell r="B163" t="str">
            <v>SUMINISTRO, INSTALACION, ANCLAJE Y EMPALME DE VÁLVULA HD DE 3" DOBLE COMPUERTA, SELLO EN BRONCE</v>
          </cell>
        </row>
        <row r="164">
          <cell r="B164" t="str">
            <v>SUMINISTRO, INSTALACION, ANCLAJE Y EMPALME DE VÁLVULA HD DE 4" DOBLE COMPUERTA, SELLO EN BRONCE</v>
          </cell>
        </row>
        <row r="165">
          <cell r="B165" t="str">
            <v>SUMINISTRO, INSTALACION, ANCLAJE Y EMPALME DE VÁLVULA HD DE 6" DOBLE COMPUERTA, SELLO EN BRONCE</v>
          </cell>
        </row>
        <row r="166">
          <cell r="B166" t="str">
            <v>SUMINISTRO, INSTALACION, ANCLAJE Y EMPALME DE VÁLVULA HD DE 8" DOBLE COMPUERTA, SELLO EN BRONCE</v>
          </cell>
        </row>
        <row r="167">
          <cell r="B167" t="str">
            <v>SUMINISTRO, INSTALACION, EMPALME Y ANCLAJE DE CODO HD DE 3" X 45 E.L</v>
          </cell>
        </row>
        <row r="168">
          <cell r="B168" t="str">
            <v>SUMINISTRO, INSTALACION, EMPALME Y ANCLAJE DE CODO HD DE 4" X 45 E.L</v>
          </cell>
        </row>
        <row r="169">
          <cell r="B169" t="str">
            <v>SUMINISTRO, INSTALACION, EMPALME Y ANCLAJE DE CRUZ HD DE 10" X 4" PARA PVC</v>
          </cell>
        </row>
        <row r="170">
          <cell r="B170" t="str">
            <v>SUMINISTRO, INSTALACION, EMPALME Y ANCLAJE DE CRUZ HD DE 10" X 6" PARA PVC</v>
          </cell>
        </row>
        <row r="171">
          <cell r="B171" t="str">
            <v>SUMINISTRO, INSTALACION, EMPALME Y ANCLAJE DE CRUZ HD DE 14" X 10"</v>
          </cell>
        </row>
        <row r="172">
          <cell r="B172" t="str">
            <v xml:space="preserve">SUMINISTRO, INSTALACION, EMPALME Y ANCLAJE DE CRUZ HD DE 14" x 12" </v>
          </cell>
        </row>
        <row r="173">
          <cell r="B173" t="str">
            <v>SUMINISTRO, INSTALACION, EMPALME Y ANCLAJE DE CRUZ HD DE 14" X 6" PARA PVC</v>
          </cell>
        </row>
        <row r="174">
          <cell r="B174" t="str">
            <v>SUMINISTRO, INSTALACION, EMPALME Y ANCLAJE DE CRUZ HD DE 16" X 14"</v>
          </cell>
        </row>
        <row r="175">
          <cell r="B175" t="str">
            <v xml:space="preserve">SUMINISTRO, INSTALACION, EMPALME Y ANCLAJE DE CRUZ HD DE 16" X 16" </v>
          </cell>
        </row>
        <row r="176">
          <cell r="B176" t="str">
            <v>SUMINISTRO, INSTALACION, EMPALME Y ANCLAJE DE CRUZ HD DE 16" X 6" PARA PVC</v>
          </cell>
        </row>
        <row r="177">
          <cell r="B177" t="str">
            <v>SUMINISTRO, INSTALACION, EMPALME Y ANCLAJE DE CRUZ HD DE 16" X 8" PARA PVC</v>
          </cell>
        </row>
        <row r="178">
          <cell r="B178" t="str">
            <v>SUMINISTRO, INSTALACION, EMPALME Y ANCLAJE DE CRUZ HD DE 3" X 3" E.L</v>
          </cell>
        </row>
        <row r="179">
          <cell r="B179" t="str">
            <v>SUMINISTRO, INSTALACION, EMPALME Y ANCLAJE DE CRUZ HD DE 4" X 3"</v>
          </cell>
        </row>
        <row r="180">
          <cell r="B180" t="str">
            <v>SUMINISTRO, INSTALACION, EMPALME Y ANCLAJE DE CRUZ HD DE 4" X 4" PARA PVC</v>
          </cell>
        </row>
        <row r="181">
          <cell r="B181" t="str">
            <v>SUMINISTRO, INSTALACION, EMPALME Y ANCLAJE DE CRUZ HD DE 6" X 3" PARA PVC</v>
          </cell>
        </row>
        <row r="182">
          <cell r="B182" t="str">
            <v>SUMINISTRO, INSTALACION, EMPALME Y ANCLAJE DE CRUZ HD DE 6" X 4" PARA PVC</v>
          </cell>
        </row>
        <row r="183">
          <cell r="B183" t="str">
            <v>SUMINISTRO, INSTALACION, EMPALME Y ANCLAJE DE CRUZ HD DE 6" X 6" E.L</v>
          </cell>
        </row>
        <row r="184">
          <cell r="B184" t="str">
            <v>SUMINISTRO, INSTALACION, EMPALME Y ANCLAJE DE CRUZ HD DE 8" X 4" PARA PVC</v>
          </cell>
        </row>
        <row r="185">
          <cell r="B185" t="str">
            <v>SUMINISTRO, INSTALACION, EMPALME Y ANCLAJE DE CRUZ HD DE 8" X 6" PARA PVC</v>
          </cell>
        </row>
        <row r="186">
          <cell r="B186" t="str">
            <v>SUMINISTRO, INSTALACION, EMPALME Y ANCLAJE DE REDUCCION HD DE 10" A 6" E.L</v>
          </cell>
        </row>
        <row r="187">
          <cell r="B187" t="str">
            <v>SUMINISTRO, INSTALACION, EMPALME Y ANCLAJE DE REDUCCION HD DE 3" A 2" E.L</v>
          </cell>
        </row>
        <row r="188">
          <cell r="B188" t="str">
            <v>SUMINISTRO, INSTALACION, EMPALME Y ANCLAJE DE REDUCCION HD DE 4" A 2" E.L</v>
          </cell>
        </row>
        <row r="189">
          <cell r="B189" t="str">
            <v>SUMINISTRO, INSTALACION, EMPALME Y ANCLAJE DE REDUCCION HD DE 4" A 3" E.L</v>
          </cell>
        </row>
        <row r="190">
          <cell r="B190" t="str">
            <v>SUMINISTRO, INSTALACION, EMPALME Y ANCLAJE DE TEE HD DE 16" X 14"</v>
          </cell>
        </row>
        <row r="191">
          <cell r="B191" t="str">
            <v>SUMINISTRO, INSTALACION, EMPALME Y ANCLAJE DE TEE HD DE 3" X 3" PARA PVC</v>
          </cell>
        </row>
        <row r="192">
          <cell r="B192" t="str">
            <v>SUMINISTRO, INSTALACION, EMPALME Y ANCLAJE DE TEE HD DE 4" X 3" PARA PVC</v>
          </cell>
        </row>
        <row r="193">
          <cell r="B193" t="str">
            <v>SUMINISTRO, INSTALACION, EMPALME Y ANCLAJE DE TEE HD DE 4" X 4" PARA PVC</v>
          </cell>
        </row>
        <row r="194">
          <cell r="B194" t="str">
            <v>SUMINISTRO, INSTALACION, EMPALME Y ANCLAJE DE VALVULA HD-2" COMPUERTA ELASTICA</v>
          </cell>
        </row>
        <row r="195">
          <cell r="B195" t="str">
            <v>SUMINISTRO, INSTALACION, EMPALME Y ANCLAJE DE VALVULA HD-4" COMPUERTA ELASTICA</v>
          </cell>
        </row>
        <row r="196">
          <cell r="B196" t="str">
            <v>SUMINISTRO, INSTTALACION, ANCLAJE Y EMPALME DE TEE HD DE 10" X 4" PARA PVC</v>
          </cell>
        </row>
        <row r="197">
          <cell r="B197" t="str">
            <v>SUMINISTRO, RIEGO Y COMPACTACION DE BASE MECANICO</v>
          </cell>
        </row>
        <row r="198">
          <cell r="B198" t="str">
            <v>SUMINISTRO, RIEGO Y COMPACTACION DE MEZCLA ASFALTICA</v>
          </cell>
        </row>
        <row r="199">
          <cell r="B199" t="str">
            <v>SUMINSTRO E INSTALACIÓN DE KIT SILLA YEE PVC PARA ALCANTARILLADO DE 200 X 160 MM</v>
          </cell>
        </row>
        <row r="200">
          <cell r="B200" t="str">
            <v>SUMINSTRO E INSTALACIÓN DE SILLA YEE PVC PARA ALCANTARILLADO DE 450 X 160 MM</v>
          </cell>
        </row>
        <row r="201">
          <cell r="B201" t="str">
            <v xml:space="preserve">SUMINSTRO E INSTALACIÓN DE TUBERIA HD DE 10" </v>
          </cell>
        </row>
        <row r="202">
          <cell r="B202" t="str">
            <v xml:space="preserve">SUMINSTRO E INSTALACIÓN DE TUBERIA HD DE 4" </v>
          </cell>
        </row>
        <row r="203">
          <cell r="B203" t="str">
            <v xml:space="preserve">SUMINSTRO E INSTALACIÓN DE TUBERIA HD DE 6" </v>
          </cell>
        </row>
        <row r="204">
          <cell r="B204" t="str">
            <v xml:space="preserve">SUMINSTRO E INSTALACIÓN DE TUBERIA HD DE 8" </v>
          </cell>
        </row>
        <row r="205">
          <cell r="B205" t="str">
            <v>SUMINSTRO E INSTALACIÓN DE TUBERIA PVC PRESION PARA ACUEDUCTO D=1/2" RDE 13,5</v>
          </cell>
        </row>
        <row r="206">
          <cell r="B206" t="str">
            <v xml:space="preserve">SUMINSTRO E INSTALACIÓN DE UNION DRESSER HD DE 10" </v>
          </cell>
        </row>
        <row r="207">
          <cell r="B207" t="str">
            <v xml:space="preserve">SUMINSTRO E INSTALACIÓN DE UNION DRESSER HD DE 14" </v>
          </cell>
        </row>
        <row r="208">
          <cell r="B208" t="str">
            <v xml:space="preserve">SUMINSTRO E INSTALACIÓN DE UNION DRESSER HD DE 16" </v>
          </cell>
        </row>
        <row r="209">
          <cell r="B209" t="str">
            <v xml:space="preserve">SUMINSTRO E INSTALACIÓN DE UNION DRESSER HD DE 18" </v>
          </cell>
        </row>
        <row r="210">
          <cell r="B210" t="str">
            <v>SUMINSTRO E INSTALACIÓN DE UNION RAPIDA PVC D=10"</v>
          </cell>
        </row>
        <row r="211">
          <cell r="B211" t="str">
            <v>SUMINSTRO E INSTALACIÓN DE UNION RAPIDA PVC D=3"</v>
          </cell>
        </row>
        <row r="212">
          <cell r="B212" t="str">
            <v>SUMINSTRO E INSTALACIÓN DE UNION RAPIDA PVC D=4"</v>
          </cell>
        </row>
        <row r="213">
          <cell r="B213" t="str">
            <v>SUMINSTRO E INSTALACIÓN DE UNION RAPIDA PVC D=6"</v>
          </cell>
        </row>
        <row r="214">
          <cell r="B214" t="str">
            <v>SUMINSTRO E INSTALACIÓN DE UNION RAPIDA PVC D=8"</v>
          </cell>
        </row>
        <row r="215">
          <cell r="B215" t="str">
            <v xml:space="preserve">SUMINSTRO E INSTALACIÓN DE UNION UNIVERSAL HD DE 2" </v>
          </cell>
        </row>
        <row r="216">
          <cell r="B216" t="str">
            <v xml:space="preserve">SUMINSTRO E INSTALACIÓN DE UNION UNIVERSAL HD DE 3" </v>
          </cell>
        </row>
        <row r="217">
          <cell r="B217" t="str">
            <v xml:space="preserve">SUMINSTRO E INSTALACIÓN DE UNION UNIVERSAL HD DE 4" </v>
          </cell>
        </row>
        <row r="218">
          <cell r="B218" t="str">
            <v xml:space="preserve">SUMINSTRO, INSTALACION, EMPALME Y ANCLAJE DE CODO HD DE 2" X 45  E.L </v>
          </cell>
        </row>
        <row r="219">
          <cell r="B219" t="str">
            <v>SUMINSTRO, INSTALACION, EMPALME Y ANCLAJE DE VALVULA HD-3" COMPUERTA ELASTICA</v>
          </cell>
        </row>
      </sheetData>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JAG"/>
      <sheetName val="FMI043_ACTA03"/>
      <sheetName val="FMI044 No.04"/>
      <sheetName val="FMI043_ACTA05"/>
      <sheetName val="4.06"/>
      <sheetName val="6.06"/>
      <sheetName val="7.07"/>
      <sheetName val="7.11"/>
      <sheetName val="7.14"/>
      <sheetName val="7.16"/>
      <sheetName val="7.17"/>
      <sheetName val="7.18"/>
      <sheetName val="801.1"/>
      <sheetName val="801.2"/>
      <sheetName val="801.3"/>
      <sheetName val="801.4"/>
      <sheetName val="801.5"/>
      <sheetName val="802.1"/>
      <sheetName val="802.3"/>
      <sheetName val="802.4"/>
      <sheetName val="802.6"/>
      <sheetName val="802.7"/>
      <sheetName val="803.2"/>
      <sheetName val="803.4"/>
      <sheetName val="803.5"/>
      <sheetName val="803.7"/>
      <sheetName val="803.8"/>
      <sheetName val="803.9"/>
      <sheetName val="805.2"/>
      <sheetName val="805.4"/>
      <sheetName val="INP 15"/>
      <sheetName val="INP 16"/>
      <sheetName val="INP 19"/>
      <sheetName val="INP 25"/>
      <sheetName val="INP 27"/>
      <sheetName val="FMI043_ACTA04"/>
      <sheetName val="9.03"/>
      <sheetName val="9.04"/>
      <sheetName val="9.05"/>
      <sheetName val="10.01"/>
      <sheetName val="10.02"/>
      <sheetName val="10.04"/>
      <sheetName val="10.05"/>
      <sheetName val="10.06"/>
      <sheetName val="10.08"/>
      <sheetName val="10.09"/>
      <sheetName val="11.02"/>
      <sheetName val="11.04"/>
      <sheetName val="11.05"/>
      <sheetName val="14.01"/>
      <sheetName val="14.03"/>
      <sheetName val="14.06"/>
      <sheetName val="14.07"/>
      <sheetName val="INP.12"/>
      <sheetName val="INP.13"/>
      <sheetName val="INP.14"/>
      <sheetName val="INP.17"/>
      <sheetName val="INP.18"/>
      <sheetName val="INP.20"/>
      <sheetName val="INP.21"/>
      <sheetName val="INP.22"/>
      <sheetName val="INP.23"/>
      <sheetName val="INP.24"/>
      <sheetName val="INP.26"/>
      <sheetName val="INP.28"/>
      <sheetName val="INP.29"/>
    </sheetNames>
    <sheetDataSet>
      <sheetData sheetId="0">
        <row r="7">
          <cell r="A7" t="str">
            <v>I</v>
          </cell>
          <cell r="B7" t="str">
            <v>PRELIMINARES - EXCAVACIONES - RELLENOS</v>
          </cell>
          <cell r="C7">
            <v>0</v>
          </cell>
          <cell r="D7">
            <v>0</v>
          </cell>
          <cell r="E7">
            <v>0</v>
          </cell>
          <cell r="F7">
            <v>0</v>
          </cell>
        </row>
        <row r="8">
          <cell r="A8">
            <v>101</v>
          </cell>
          <cell r="B8" t="str">
            <v>LOCALIZACIÓN Y REPLANTEO</v>
          </cell>
          <cell r="C8" t="str">
            <v>M2</v>
          </cell>
          <cell r="D8">
            <v>360</v>
          </cell>
          <cell r="E8">
            <v>1620</v>
          </cell>
          <cell r="F8">
            <v>583200</v>
          </cell>
        </row>
        <row r="9">
          <cell r="A9">
            <v>102</v>
          </cell>
          <cell r="B9" t="str">
            <v>PROTECCIÓN Y LIMPIEZA DE PISO EXISTENTE EN BALDOSA DE CEMENTO</v>
          </cell>
          <cell r="C9" t="str">
            <v>M2</v>
          </cell>
          <cell r="D9">
            <v>316</v>
          </cell>
          <cell r="E9">
            <v>2157</v>
          </cell>
          <cell r="F9">
            <v>681612</v>
          </cell>
        </row>
        <row r="10">
          <cell r="A10">
            <v>103</v>
          </cell>
          <cell r="B10" t="str">
            <v>DEMOLICIÓN DE PISOS EN BALDOSA ó CERÁMICA EN AULAS Y BAÑOS PRIMER PISO</v>
          </cell>
          <cell r="C10" t="str">
            <v>M2</v>
          </cell>
          <cell r="D10">
            <v>36</v>
          </cell>
          <cell r="E10">
            <v>5467</v>
          </cell>
          <cell r="F10">
            <v>196812</v>
          </cell>
        </row>
        <row r="11">
          <cell r="A11">
            <v>104</v>
          </cell>
          <cell r="B11" t="str">
            <v>DESMONTE DE ORINALES Y SANITARIOS EN BAÑO DE PRIMER PISO</v>
          </cell>
          <cell r="C11" t="str">
            <v>UND.</v>
          </cell>
          <cell r="D11">
            <v>4</v>
          </cell>
          <cell r="E11">
            <v>16475</v>
          </cell>
          <cell r="F11">
            <v>65900</v>
          </cell>
        </row>
        <row r="12">
          <cell r="A12">
            <v>105</v>
          </cell>
          <cell r="B12" t="str">
            <v>DEMOLICIÓN DE MUROS EN LADRILLO COMÚN</v>
          </cell>
          <cell r="C12" t="str">
            <v>M2</v>
          </cell>
          <cell r="D12">
            <v>14</v>
          </cell>
          <cell r="E12">
            <v>5542</v>
          </cell>
          <cell r="F12">
            <v>77588</v>
          </cell>
        </row>
        <row r="13">
          <cell r="A13">
            <v>106</v>
          </cell>
          <cell r="B13" t="str">
            <v>DEMOLICIÓN DE CIELO RASO EN PANEL YESO</v>
          </cell>
          <cell r="C13" t="str">
            <v>M2</v>
          </cell>
          <cell r="D13">
            <v>316</v>
          </cell>
          <cell r="E13">
            <v>4876</v>
          </cell>
          <cell r="F13">
            <v>1540816</v>
          </cell>
        </row>
        <row r="14">
          <cell r="A14">
            <v>107</v>
          </cell>
          <cell r="B14" t="str">
            <v>DEMOLICIÓN DE VIGAS Ó COLUMNAS DE 15X20</v>
          </cell>
          <cell r="C14" t="str">
            <v>ML</v>
          </cell>
          <cell r="D14">
            <v>24</v>
          </cell>
          <cell r="E14">
            <v>3386</v>
          </cell>
          <cell r="F14">
            <v>81264</v>
          </cell>
        </row>
        <row r="15">
          <cell r="A15">
            <v>108</v>
          </cell>
          <cell r="B15" t="str">
            <v>EXCAVACIONES A MANO EN MATERIAL COMÚN</v>
          </cell>
          <cell r="C15" t="str">
            <v>M3</v>
          </cell>
          <cell r="D15">
            <v>20</v>
          </cell>
          <cell r="E15">
            <v>15051</v>
          </cell>
          <cell r="F15">
            <v>301020</v>
          </cell>
        </row>
        <row r="16">
          <cell r="A16">
            <v>109</v>
          </cell>
          <cell r="B16" t="str">
            <v>RELLENOS CON MATERIAL DEL SITIO</v>
          </cell>
          <cell r="C16" t="str">
            <v>M3</v>
          </cell>
          <cell r="D16">
            <v>20</v>
          </cell>
          <cell r="E16">
            <v>13546</v>
          </cell>
          <cell r="F16">
            <v>270920</v>
          </cell>
        </row>
        <row r="17">
          <cell r="A17">
            <v>110</v>
          </cell>
          <cell r="B17" t="str">
            <v>RELLENOS CON MATERIAL SELECCIONADO</v>
          </cell>
          <cell r="C17" t="str">
            <v>M3</v>
          </cell>
          <cell r="D17">
            <v>20</v>
          </cell>
          <cell r="E17">
            <v>37528</v>
          </cell>
          <cell r="F17">
            <v>750560</v>
          </cell>
        </row>
        <row r="18">
          <cell r="A18">
            <v>111</v>
          </cell>
          <cell r="B18" t="str">
            <v>DESMONTE DE CUBIERTA EXISTENTE EN ETERNIT, INCLUYE CORREAS METÁLICAS</v>
          </cell>
          <cell r="C18" t="str">
            <v>M2</v>
          </cell>
          <cell r="D18">
            <v>495</v>
          </cell>
          <cell r="E18">
            <v>4934</v>
          </cell>
          <cell r="F18">
            <v>2442330</v>
          </cell>
        </row>
        <row r="19">
          <cell r="A19" t="str">
            <v>II</v>
          </cell>
          <cell r="B19" t="str">
            <v>CIMENTACION</v>
          </cell>
          <cell r="C19">
            <v>2442330</v>
          </cell>
          <cell r="D19">
            <v>2442330</v>
          </cell>
          <cell r="E19">
            <v>2442330</v>
          </cell>
          <cell r="F19">
            <v>2442330</v>
          </cell>
        </row>
        <row r="20">
          <cell r="A20">
            <v>201</v>
          </cell>
          <cell r="B20" t="str">
            <v>CONCRETO PARA SOLADOS DE LIMPIEZA</v>
          </cell>
          <cell r="C20" t="str">
            <v>M2</v>
          </cell>
          <cell r="D20">
            <v>56</v>
          </cell>
          <cell r="E20">
            <v>18856</v>
          </cell>
          <cell r="F20">
            <v>1055936</v>
          </cell>
        </row>
        <row r="21">
          <cell r="A21">
            <v>202</v>
          </cell>
          <cell r="B21" t="str">
            <v>CONCRETO DE 3000 PSI PARA ZAPATAS TIPO Z1 EN EDIFICIO</v>
          </cell>
          <cell r="C21" t="str">
            <v>M3</v>
          </cell>
          <cell r="D21">
            <v>6.4</v>
          </cell>
          <cell r="E21">
            <v>428754</v>
          </cell>
          <cell r="F21">
            <v>2744025.6</v>
          </cell>
        </row>
        <row r="22">
          <cell r="A22">
            <v>203</v>
          </cell>
          <cell r="B22" t="str">
            <v>CONCRETO DE 3000 PSI PARA ZAPATAS TIPO Z2 EN EDIFICIO</v>
          </cell>
          <cell r="C22" t="str">
            <v>M3</v>
          </cell>
          <cell r="D22">
            <v>3.22</v>
          </cell>
          <cell r="E22">
            <v>428754</v>
          </cell>
          <cell r="F22">
            <v>1380587.8800000001</v>
          </cell>
        </row>
        <row r="23">
          <cell r="A23">
            <v>204</v>
          </cell>
          <cell r="B23" t="str">
            <v>CONCRETO DE 3000 PSI PARA ZAPATAS TIPO Z3 EN  EDIFICIO</v>
          </cell>
          <cell r="C23" t="str">
            <v>M3</v>
          </cell>
          <cell r="D23">
            <v>22.4</v>
          </cell>
          <cell r="E23">
            <v>428754</v>
          </cell>
          <cell r="F23">
            <v>9604089.5999999996</v>
          </cell>
        </row>
        <row r="24">
          <cell r="A24">
            <v>205</v>
          </cell>
          <cell r="B24" t="str">
            <v>CONCRETO DE 3000 PSI PARA ZAPATAS TIPO Z4 EN EDIFICIO</v>
          </cell>
          <cell r="C24" t="str">
            <v>M3</v>
          </cell>
          <cell r="D24">
            <v>20</v>
          </cell>
          <cell r="E24">
            <v>428754</v>
          </cell>
          <cell r="F24">
            <v>8575080</v>
          </cell>
        </row>
        <row r="25">
          <cell r="A25">
            <v>206</v>
          </cell>
          <cell r="B25" t="str">
            <v>CONCRETO DE 3000 PSI PARA ZAPATAS TIPO Z5 EN RAMPA (0,2 M3), INCLUYE PLATINA, PERNOS, SEGÚN DISEÑOS</v>
          </cell>
          <cell r="C25" t="str">
            <v>UND</v>
          </cell>
          <cell r="D25">
            <v>5.76</v>
          </cell>
          <cell r="E25">
            <v>459438</v>
          </cell>
          <cell r="F25">
            <v>2646362.88</v>
          </cell>
        </row>
        <row r="26">
          <cell r="A26">
            <v>207</v>
          </cell>
          <cell r="B26" t="str">
            <v>CONCRETO DE 3000 PSI PARA ZAPATAS TIPO Z6 EN RAMPA</v>
          </cell>
          <cell r="C26" t="str">
            <v>M3</v>
          </cell>
          <cell r="D26">
            <v>4.3</v>
          </cell>
          <cell r="E26">
            <v>428754</v>
          </cell>
          <cell r="F26">
            <v>1843642.2</v>
          </cell>
        </row>
        <row r="27">
          <cell r="A27">
            <v>208</v>
          </cell>
          <cell r="B27" t="str">
            <v>CONCRETO DE 3000 PSI PARA ZAPATAS TIPO Z7 EN RAMPA (0,30 M3), INCLUYE PLATINA, PERNOS, SEGÚN DISEÑOS</v>
          </cell>
          <cell r="C27" t="str">
            <v>UND</v>
          </cell>
          <cell r="D27">
            <v>3.47</v>
          </cell>
          <cell r="E27">
            <v>459438</v>
          </cell>
          <cell r="F27">
            <v>1594249.86</v>
          </cell>
        </row>
        <row r="28">
          <cell r="A28">
            <v>209</v>
          </cell>
          <cell r="B28" t="str">
            <v>CONCRETO DE 3000 PSI PARA ZAPATAS TIPO Z3 EN GRADA (0,2M3), INCLUYE PLATINA, PERNOS, SEGÚN DISEÑOS</v>
          </cell>
          <cell r="C28" t="str">
            <v>UND</v>
          </cell>
          <cell r="D28">
            <v>3.46</v>
          </cell>
          <cell r="E28">
            <v>459438</v>
          </cell>
          <cell r="F28">
            <v>1589655.48</v>
          </cell>
        </row>
        <row r="29">
          <cell r="A29">
            <v>210</v>
          </cell>
          <cell r="B29" t="str">
            <v>CONCRETO DE 3000 PSI PARA ZAPATAS TIPO Z4 EN GRADA</v>
          </cell>
          <cell r="C29" t="str">
            <v>M3</v>
          </cell>
          <cell r="D29">
            <v>1.4</v>
          </cell>
          <cell r="E29">
            <v>428754</v>
          </cell>
          <cell r="F29">
            <v>600255.6</v>
          </cell>
        </row>
        <row r="30">
          <cell r="A30">
            <v>211</v>
          </cell>
          <cell r="B30" t="str">
            <v>PRIMARIO EN CONCRETO SIMPLE CLASE E e = 0.08 mt</v>
          </cell>
          <cell r="C30" t="str">
            <v>M2</v>
          </cell>
          <cell r="D30">
            <v>40</v>
          </cell>
          <cell r="E30">
            <v>35551</v>
          </cell>
          <cell r="F30">
            <v>1422040</v>
          </cell>
        </row>
        <row r="31">
          <cell r="A31" t="str">
            <v>III</v>
          </cell>
          <cell r="B31" t="str">
            <v>ESTRUCTURA EN CONCRETO Y METÁLICA</v>
          </cell>
          <cell r="C31">
            <v>1422040</v>
          </cell>
          <cell r="D31">
            <v>1422040</v>
          </cell>
          <cell r="E31">
            <v>1422040</v>
          </cell>
          <cell r="F31">
            <v>1422040</v>
          </cell>
        </row>
        <row r="32">
          <cell r="A32">
            <v>301</v>
          </cell>
          <cell r="B32" t="str">
            <v>CONCRETO DE f´c =21 Mpa, PARA COLUMNAS DE 0,35X0,35 mt</v>
          </cell>
          <cell r="C32" t="str">
            <v>M3</v>
          </cell>
          <cell r="D32">
            <v>14.53</v>
          </cell>
          <cell r="E32">
            <v>531658</v>
          </cell>
          <cell r="F32">
            <v>7724990.7399999993</v>
          </cell>
        </row>
        <row r="33">
          <cell r="A33">
            <v>302</v>
          </cell>
          <cell r="B33" t="str">
            <v>CONCRETO DE f´c= 21, Mpa PARA LOSA DE ENTREPISO DE e=0,40 mt</v>
          </cell>
          <cell r="C33" t="str">
            <v>M2</v>
          </cell>
          <cell r="D33">
            <v>410</v>
          </cell>
          <cell r="E33">
            <v>126362</v>
          </cell>
          <cell r="F33">
            <v>51808420</v>
          </cell>
        </row>
        <row r="34">
          <cell r="A34">
            <v>303</v>
          </cell>
          <cell r="B34" t="str">
            <v>CONCRETO DE f´c= 21 Mpa, e = 0,10 mt PARA LOSA DE PISO EN RAMPA</v>
          </cell>
          <cell r="C34" t="str">
            <v>M2</v>
          </cell>
          <cell r="D34">
            <v>49</v>
          </cell>
          <cell r="E34">
            <v>50732</v>
          </cell>
          <cell r="F34">
            <v>2485868</v>
          </cell>
        </row>
        <row r="35">
          <cell r="A35">
            <v>304</v>
          </cell>
          <cell r="B35" t="str">
            <v>CONCRETO DE f´c= 21 Mpa, PARA VIGAS DE CUBIERTA DE 0,30X0,40 (VIGAS DE AMARRE EN SEGUNDO NIVEL)</v>
          </cell>
          <cell r="C35" t="str">
            <v>M3</v>
          </cell>
          <cell r="D35">
            <v>21.7</v>
          </cell>
          <cell r="E35">
            <v>548555</v>
          </cell>
          <cell r="F35">
            <v>11903643.5</v>
          </cell>
        </row>
        <row r="36">
          <cell r="A36">
            <v>305</v>
          </cell>
          <cell r="B36" t="str">
            <v>CONCRETO DE f´c=21 Mpa, PARA VIGAS DE CORONA DE 0,15X0,15 (CINTA DE AMARRE DE CULATAS)</v>
          </cell>
          <cell r="C36" t="str">
            <v>ML</v>
          </cell>
          <cell r="D36">
            <v>88</v>
          </cell>
          <cell r="E36">
            <v>26573</v>
          </cell>
          <cell r="F36">
            <v>2338424</v>
          </cell>
        </row>
        <row r="37">
          <cell r="A37">
            <v>306</v>
          </cell>
          <cell r="B37" t="str">
            <v>CONCRETO DE f´c= 21 Mpa, PARA MESÓN DE LAVAMANOS DE a =0,60 mt; e=0,08 mt</v>
          </cell>
          <cell r="C37" t="str">
            <v>ML</v>
          </cell>
          <cell r="D37">
            <v>4</v>
          </cell>
          <cell r="E37">
            <v>49330</v>
          </cell>
          <cell r="F37">
            <v>197320</v>
          </cell>
        </row>
        <row r="38">
          <cell r="A38">
            <v>307</v>
          </cell>
          <cell r="B38" t="str">
            <v>CONCRETO DE f´c= 21 Mpa, PARA ALFAJÍAS EN MUROS DE VENTANAS DE a=0,20 mt; e=0,06 mt</v>
          </cell>
          <cell r="C38" t="str">
            <v>ML</v>
          </cell>
          <cell r="D38">
            <v>39</v>
          </cell>
          <cell r="E38">
            <v>18523</v>
          </cell>
          <cell r="F38">
            <v>722397</v>
          </cell>
        </row>
        <row r="39">
          <cell r="A39">
            <v>308</v>
          </cell>
          <cell r="B39" t="str">
            <v>CONCRETO DE f´c= 21 Mpa, PARA CINTA DE AMARRE (DINTELES) DE 0,15X0,15 mt, EN VANOS DE PUERTAS</v>
          </cell>
          <cell r="C39" t="str">
            <v>ML</v>
          </cell>
          <cell r="D39">
            <v>8</v>
          </cell>
          <cell r="E39">
            <v>26573</v>
          </cell>
          <cell r="F39">
            <v>212584</v>
          </cell>
        </row>
        <row r="40">
          <cell r="A40">
            <v>309</v>
          </cell>
          <cell r="B40" t="str">
            <v>COLUMNAS TIPO C1 EN ESTRUCTURA METÁLICA PARA RAMPA, INCLUYE CONCRETO, PLATINAS, REFUERZO, SEGÚN DISEÑOS.</v>
          </cell>
          <cell r="C40" t="str">
            <v>KG</v>
          </cell>
          <cell r="D40">
            <v>550</v>
          </cell>
          <cell r="E40">
            <v>8000</v>
          </cell>
          <cell r="F40">
            <v>4400000</v>
          </cell>
        </row>
        <row r="41">
          <cell r="A41">
            <v>310</v>
          </cell>
          <cell r="B41" t="str">
            <v>COLUMNAS TIPO C2 EN ESTRUCTURA METÁLICA PARA RAMPA Y RIOSTRAS</v>
          </cell>
          <cell r="C41" t="str">
            <v>KG</v>
          </cell>
          <cell r="D41">
            <v>165</v>
          </cell>
          <cell r="E41">
            <v>8000</v>
          </cell>
          <cell r="F41">
            <v>1320000</v>
          </cell>
        </row>
        <row r="42">
          <cell r="A42">
            <v>311</v>
          </cell>
          <cell r="B42" t="str">
            <v>COLUMNAS TIPO C1 EN ESTRUCTURA METÁLICA PARA GRADAS, INCLUYE CONCRETO, PLATINA, REFUERZO, SEGÚN DISEÑOS</v>
          </cell>
          <cell r="C42" t="str">
            <v>KG</v>
          </cell>
          <cell r="D42">
            <v>145</v>
          </cell>
          <cell r="E42">
            <v>8000</v>
          </cell>
          <cell r="F42">
            <v>1160000</v>
          </cell>
        </row>
        <row r="43">
          <cell r="A43">
            <v>312</v>
          </cell>
          <cell r="B43" t="str">
            <v>COLUMNAS TIPO C2 EN ESTRUCTURA METÁLICA PARA GRADAS, SEGÚN DISEÑOS</v>
          </cell>
          <cell r="C43" t="str">
            <v>KG</v>
          </cell>
          <cell r="D43">
            <v>305</v>
          </cell>
          <cell r="E43">
            <v>8000</v>
          </cell>
          <cell r="F43">
            <v>2440000</v>
          </cell>
        </row>
        <row r="44">
          <cell r="A44">
            <v>313</v>
          </cell>
          <cell r="B44" t="str">
            <v>VIGAS TIPO V5 EN ESTRUCTURA METÁLICA PARA RAMPA, SEGÚN DISEÑOS</v>
          </cell>
          <cell r="C44" t="str">
            <v>KG</v>
          </cell>
          <cell r="D44">
            <v>1155</v>
          </cell>
          <cell r="E44">
            <v>8000</v>
          </cell>
          <cell r="F44">
            <v>9240000</v>
          </cell>
        </row>
        <row r="45">
          <cell r="A45">
            <v>314</v>
          </cell>
          <cell r="B45" t="str">
            <v>VIGAS TIPO V5 EN ESTRUCTURA METÁLICA PARA GRADA, SEGÚN DISEÑOS</v>
          </cell>
          <cell r="C45" t="str">
            <v>KG</v>
          </cell>
          <cell r="D45">
            <v>409</v>
          </cell>
          <cell r="E45">
            <v>8000</v>
          </cell>
          <cell r="F45">
            <v>3272000</v>
          </cell>
        </row>
        <row r="46">
          <cell r="A46">
            <v>315</v>
          </cell>
          <cell r="B46" t="str">
            <v>PISO EN ESTRUCTURA METÁLICA Y LÁMINA ALFAJOR PARA GRADA, SEGÚN DISEÑO.</v>
          </cell>
          <cell r="C46" t="str">
            <v>M2</v>
          </cell>
          <cell r="D46">
            <v>24</v>
          </cell>
          <cell r="E46">
            <v>189836</v>
          </cell>
          <cell r="F46">
            <v>4556064</v>
          </cell>
        </row>
        <row r="47">
          <cell r="A47">
            <v>316</v>
          </cell>
          <cell r="B47" t="str">
            <v>SUMINISTRO E INSTALACIÓN DE CERCHA METÁLICA TIPO CER1 Y C2, SEGÚN DISEÑOS, PARA CUBIERTA</v>
          </cell>
          <cell r="C47" t="str">
            <v>KG</v>
          </cell>
          <cell r="D47">
            <v>1851</v>
          </cell>
          <cell r="E47">
            <v>8000</v>
          </cell>
          <cell r="F47">
            <v>14808000</v>
          </cell>
        </row>
        <row r="48">
          <cell r="A48">
            <v>317</v>
          </cell>
          <cell r="B48" t="str">
            <v>TENSORES D = 1/2", PARA ESTRUCTURA METÁLICA DE CUBIERTA</v>
          </cell>
          <cell r="C48" t="str">
            <v>KG</v>
          </cell>
          <cell r="D48">
            <v>140</v>
          </cell>
          <cell r="E48">
            <v>8000</v>
          </cell>
          <cell r="F48">
            <v>1120000</v>
          </cell>
        </row>
        <row r="49">
          <cell r="A49" t="str">
            <v>IV</v>
          </cell>
          <cell r="B49" t="str">
            <v>MAMPOSTERÍA</v>
          </cell>
          <cell r="C49">
            <v>1120000</v>
          </cell>
          <cell r="D49">
            <v>1120000</v>
          </cell>
          <cell r="E49">
            <v>1120000</v>
          </cell>
          <cell r="F49">
            <v>1120000</v>
          </cell>
        </row>
        <row r="50">
          <cell r="A50">
            <v>401</v>
          </cell>
          <cell r="B50" t="str">
            <v>ACEROS DE 420 Mpa, PARA ZAPATAS CIMENTACIÓN DE EDIFICIO</v>
          </cell>
          <cell r="C50" t="str">
            <v>KG</v>
          </cell>
          <cell r="D50">
            <v>2300</v>
          </cell>
          <cell r="E50">
            <v>2800</v>
          </cell>
          <cell r="F50">
            <v>6440000</v>
          </cell>
        </row>
        <row r="51">
          <cell r="A51">
            <v>402</v>
          </cell>
          <cell r="B51" t="str">
            <v>ACEROS DE 420 Mpa, PARA DE CIMENTACIÓN PARA GRADAS</v>
          </cell>
          <cell r="C51" t="str">
            <v>KG</v>
          </cell>
          <cell r="D51">
            <v>258</v>
          </cell>
          <cell r="E51">
            <v>2800</v>
          </cell>
          <cell r="F51">
            <v>722400</v>
          </cell>
        </row>
        <row r="52">
          <cell r="A52">
            <v>403</v>
          </cell>
          <cell r="B52" t="str">
            <v>ACEROS DE 420 Mpa, PARA DE CIMENTACIÓN PARA RAMPA</v>
          </cell>
          <cell r="C52" t="str">
            <v>KG</v>
          </cell>
          <cell r="D52">
            <v>706</v>
          </cell>
          <cell r="E52">
            <v>2800</v>
          </cell>
          <cell r="F52">
            <v>1976800</v>
          </cell>
        </row>
        <row r="53">
          <cell r="A53">
            <v>404</v>
          </cell>
          <cell r="B53" t="str">
            <v>ACERO DE 420 Mpa, PARA COLUMNAS EN CONCRETO DE EDIFICIO</v>
          </cell>
          <cell r="C53" t="str">
            <v>KG</v>
          </cell>
          <cell r="D53">
            <v>2945</v>
          </cell>
          <cell r="E53">
            <v>2800</v>
          </cell>
          <cell r="F53">
            <v>8246000</v>
          </cell>
        </row>
        <row r="54">
          <cell r="A54">
            <v>405</v>
          </cell>
          <cell r="B54" t="str">
            <v>ACERO DE 420 Mpa, PARA VIGUETAS VT-1, y, RIOSTRAS R-R EN LOSA DE ENTREPISO</v>
          </cell>
          <cell r="C54" t="str">
            <v>KG</v>
          </cell>
          <cell r="D54">
            <v>1390</v>
          </cell>
          <cell r="E54">
            <v>2800</v>
          </cell>
          <cell r="F54">
            <v>3892000</v>
          </cell>
        </row>
        <row r="55">
          <cell r="A55">
            <v>406</v>
          </cell>
          <cell r="B55" t="str">
            <v>ACERO DE 420 Mpa, PARA RETRACCIÓN Y TEMPERATURA EN LOSA DE ENTREPISO</v>
          </cell>
          <cell r="C55" t="str">
            <v>KG</v>
          </cell>
          <cell r="D55">
            <v>1111</v>
          </cell>
          <cell r="E55">
            <v>2800</v>
          </cell>
          <cell r="F55">
            <v>3110800</v>
          </cell>
        </row>
        <row r="56">
          <cell r="A56">
            <v>407</v>
          </cell>
          <cell r="B56" t="str">
            <v>ACERO DE 420 Mpa, PARA VIGA DE CARGA EN EJE 2 DE LOSA DE ENTREPISO</v>
          </cell>
          <cell r="C56" t="str">
            <v>KG</v>
          </cell>
          <cell r="D56">
            <v>1677</v>
          </cell>
          <cell r="E56">
            <v>2800</v>
          </cell>
          <cell r="F56">
            <v>4695600</v>
          </cell>
        </row>
        <row r="57">
          <cell r="A57">
            <v>408</v>
          </cell>
          <cell r="B57" t="str">
            <v>ACERO DE 420 Mpa, PARA VIGAS DE CARGA EN EJES 1 y 3 DE LOSA DE ENTREPISO</v>
          </cell>
          <cell r="C57" t="str">
            <v>KG</v>
          </cell>
          <cell r="D57">
            <v>1436</v>
          </cell>
          <cell r="E57">
            <v>2800</v>
          </cell>
          <cell r="F57">
            <v>4020800</v>
          </cell>
        </row>
        <row r="58">
          <cell r="A58">
            <v>409</v>
          </cell>
          <cell r="B58" t="str">
            <v>ACERO DE 420 Mpa, PARA VIGAS DE CARGA EN EJES A-C-E-G-H-J-L-N, EN LOSA DE ENTREPISO</v>
          </cell>
          <cell r="C58" t="str">
            <v>KG</v>
          </cell>
          <cell r="D58">
            <v>1073</v>
          </cell>
          <cell r="E58">
            <v>2800</v>
          </cell>
          <cell r="F58">
            <v>3004400</v>
          </cell>
        </row>
        <row r="59">
          <cell r="A59">
            <v>410</v>
          </cell>
          <cell r="B59" t="str">
            <v>ACERO DE 420 Mpa, PARA PISO DE RAMPA</v>
          </cell>
          <cell r="C59" t="str">
            <v>KG</v>
          </cell>
          <cell r="D59">
            <v>665</v>
          </cell>
          <cell r="E59">
            <v>2800</v>
          </cell>
          <cell r="F59">
            <v>1862000</v>
          </cell>
        </row>
        <row r="60">
          <cell r="A60">
            <v>411</v>
          </cell>
          <cell r="B60" t="str">
            <v>(VIGAS DE AMARRE SEGUNDO NIVEL), EN EDIFICACIÓN</v>
          </cell>
          <cell r="C60" t="str">
            <v>KG</v>
          </cell>
          <cell r="D60">
            <v>1819</v>
          </cell>
          <cell r="E60">
            <v>2800</v>
          </cell>
          <cell r="F60">
            <v>5093200</v>
          </cell>
        </row>
        <row r="61">
          <cell r="A61">
            <v>412</v>
          </cell>
          <cell r="B61" t="str">
            <v>ACERO DE 420 Mpa, PARA VIGAS DE CORONA (CINTA DE AMARRE) EN EDIFICACIÓN</v>
          </cell>
          <cell r="C61" t="str">
            <v>KG</v>
          </cell>
          <cell r="D61">
            <v>414</v>
          </cell>
          <cell r="E61">
            <v>2800</v>
          </cell>
          <cell r="F61">
            <v>1159200</v>
          </cell>
        </row>
        <row r="62">
          <cell r="A62">
            <v>413</v>
          </cell>
          <cell r="B62" t="str">
            <v>ACEROS y GRAFIL 4 mm, DE 420 Mpa, PARA DOBELAS EN MUROS ESTRUCTURALES</v>
          </cell>
          <cell r="C62" t="str">
            <v>KG</v>
          </cell>
          <cell r="D62">
            <v>1400</v>
          </cell>
          <cell r="E62">
            <v>2800</v>
          </cell>
          <cell r="F62">
            <v>3920000</v>
          </cell>
        </row>
        <row r="63">
          <cell r="A63">
            <v>414</v>
          </cell>
          <cell r="B63" t="str">
            <v>ACERO DE 420 Mpa, PARA ALFAJÍAS EN ANTEPECHOS DE VENTANAS</v>
          </cell>
          <cell r="C63" t="str">
            <v>KG</v>
          </cell>
          <cell r="D63">
            <v>59</v>
          </cell>
          <cell r="E63">
            <v>2800</v>
          </cell>
          <cell r="F63">
            <v>165200</v>
          </cell>
        </row>
        <row r="64">
          <cell r="A64">
            <v>415</v>
          </cell>
          <cell r="B64" t="str">
            <v>ACERO DE 420 Mpa, PARA CINTA DE AMARRE (DINTELES) EN VANOS DE PUERTAS</v>
          </cell>
          <cell r="C64" t="str">
            <v>KG</v>
          </cell>
          <cell r="D64">
            <v>42.4</v>
          </cell>
          <cell r="E64">
            <v>2800</v>
          </cell>
          <cell r="F64">
            <v>118720</v>
          </cell>
        </row>
        <row r="65">
          <cell r="A65" t="str">
            <v>V</v>
          </cell>
          <cell r="B65" t="str">
            <v>PISOS</v>
          </cell>
          <cell r="C65">
            <v>118720</v>
          </cell>
          <cell r="D65">
            <v>118720</v>
          </cell>
          <cell r="E65">
            <v>118720</v>
          </cell>
          <cell r="F65">
            <v>118720</v>
          </cell>
        </row>
        <row r="66">
          <cell r="A66">
            <v>501</v>
          </cell>
          <cell r="B66" t="str">
            <v>MUROS EN LADRILLO ESTRUCTURAL, INCLUYE REFUERZO</v>
          </cell>
          <cell r="C66" t="str">
            <v>M2</v>
          </cell>
          <cell r="D66">
            <v>462</v>
          </cell>
          <cell r="E66">
            <v>34590</v>
          </cell>
          <cell r="F66">
            <v>15980580</v>
          </cell>
        </row>
        <row r="67">
          <cell r="A67">
            <v>502</v>
          </cell>
          <cell r="B67" t="str">
            <v>REFUERZO PARA MOCHETAS DE PRIMER PISO Y MESONES</v>
          </cell>
          <cell r="C67" t="str">
            <v>M2</v>
          </cell>
          <cell r="D67">
            <v>14</v>
          </cell>
          <cell r="E67">
            <v>34590</v>
          </cell>
          <cell r="F67">
            <v>484260</v>
          </cell>
        </row>
        <row r="68">
          <cell r="A68">
            <v>503</v>
          </cell>
          <cell r="B68" t="str">
            <v>PAÑETES SOBRE MUROS EN SEGUNDO NIVEL EN CARA DE TABLERO</v>
          </cell>
          <cell r="C68" t="str">
            <v>M2</v>
          </cell>
          <cell r="D68">
            <v>136</v>
          </cell>
          <cell r="E68">
            <v>12592</v>
          </cell>
          <cell r="F68">
            <v>1712512</v>
          </cell>
        </row>
        <row r="69">
          <cell r="A69">
            <v>504</v>
          </cell>
          <cell r="B69" t="str">
            <v>PAÑETES SOBRE COLUMNAS DE 0,35X0,35</v>
          </cell>
          <cell r="C69" t="str">
            <v>ML</v>
          </cell>
          <cell r="D69">
            <v>144</v>
          </cell>
          <cell r="E69">
            <v>10508</v>
          </cell>
          <cell r="F69">
            <v>1513152</v>
          </cell>
        </row>
        <row r="70">
          <cell r="A70" t="str">
            <v>VI</v>
          </cell>
          <cell r="B70" t="str">
            <v>CUBIERTA Y CIELO RASOS</v>
          </cell>
          <cell r="C70">
            <v>1513152</v>
          </cell>
          <cell r="D70">
            <v>1513152</v>
          </cell>
          <cell r="E70">
            <v>1513152</v>
          </cell>
          <cell r="F70">
            <v>1513152</v>
          </cell>
        </row>
        <row r="71">
          <cell r="A71">
            <v>601</v>
          </cell>
          <cell r="B71" t="str">
            <v>LIMPIEZA E INSTALACIÓN DE CUBIERTA EN FIBROCEMENTO EXISTENTE SOBRE ESTRUCTURA EN CONCRETO NUEVA</v>
          </cell>
          <cell r="C71" t="str">
            <v>M2</v>
          </cell>
          <cell r="D71">
            <v>496</v>
          </cell>
          <cell r="E71">
            <v>6115</v>
          </cell>
          <cell r="F71">
            <v>3033040</v>
          </cell>
        </row>
        <row r="72">
          <cell r="A72">
            <v>602</v>
          </cell>
          <cell r="B72" t="str">
            <v>LIMPIEZA, REFORZAMIENTO, PINTURA Y REINSTALACIÓN DE CORREAS METÁLICAS EXISTENTES SOBRE ESTRUCTURA DE CUBIERTA</v>
          </cell>
          <cell r="C72" t="str">
            <v>ML</v>
          </cell>
          <cell r="D72">
            <v>361</v>
          </cell>
          <cell r="E72">
            <v>11659</v>
          </cell>
          <cell r="F72">
            <v>4208899</v>
          </cell>
        </row>
        <row r="73">
          <cell r="A73">
            <v>603</v>
          </cell>
          <cell r="B73" t="str">
            <v>SUMINISTRO E INSTALACIÓN DE CANAL EN LÁMINA CALIBRE 22 PARA CUBIERTA, INCLUYE ANTICORROSIVO Y PINTURA EN ESMALTE</v>
          </cell>
          <cell r="C73" t="str">
            <v>ML</v>
          </cell>
          <cell r="D73">
            <v>90</v>
          </cell>
          <cell r="E73">
            <v>44439</v>
          </cell>
          <cell r="F73">
            <v>3999510</v>
          </cell>
        </row>
        <row r="74">
          <cell r="A74">
            <v>604</v>
          </cell>
          <cell r="B74" t="str">
            <v>SUMINISTRO E INSTALACIÓN DE CIELO RASO EN PANEL YESO, SISTEMA DRYWALL EN PRIMER Y SEGUNDO PISO, INCLUYE PINTURA EN VINILO TIPO I</v>
          </cell>
          <cell r="C74" t="str">
            <v>M2</v>
          </cell>
          <cell r="D74">
            <v>766</v>
          </cell>
          <cell r="E74">
            <v>31857</v>
          </cell>
          <cell r="F74">
            <v>24402462</v>
          </cell>
        </row>
        <row r="75">
          <cell r="A75">
            <v>605</v>
          </cell>
          <cell r="B75" t="str">
            <v>SUMINISTRO E INSTALACIÓN DE CIELO RASO EN SUPER-BOARD, SISTEMA DRYWALL PARA BAÑOS, INCLUYE PINTURA EN VINILO TIPO I.</v>
          </cell>
          <cell r="C75" t="str">
            <v>M2</v>
          </cell>
          <cell r="D75">
            <v>33</v>
          </cell>
          <cell r="E75">
            <v>35333</v>
          </cell>
          <cell r="F75">
            <v>1165989</v>
          </cell>
        </row>
        <row r="76">
          <cell r="A76">
            <v>606</v>
          </cell>
          <cell r="B76" t="str">
            <v>SUMINISTRO E INSTALACIÓN DE CUBIERTA EN POLICARBONATO, INCLUYE ESTRUCTURA METÁLICA DE SOPORTE PARA GRADAS, SEGÚN DISEÑO.</v>
          </cell>
          <cell r="C76" t="str">
            <v>M2</v>
          </cell>
          <cell r="D76">
            <v>23</v>
          </cell>
          <cell r="E76">
            <v>147242</v>
          </cell>
          <cell r="F76">
            <v>3386566</v>
          </cell>
        </row>
        <row r="77">
          <cell r="A77" t="str">
            <v>VII</v>
          </cell>
          <cell r="B77" t="str">
            <v>INSTALACIONES HIDRAULICAS - SANITARIAS Y SISTEMA CONTRA INCENDIO</v>
          </cell>
          <cell r="C77">
            <v>3386566</v>
          </cell>
          <cell r="D77">
            <v>3386566</v>
          </cell>
          <cell r="E77">
            <v>3386566</v>
          </cell>
          <cell r="F77">
            <v>3386566</v>
          </cell>
        </row>
        <row r="78">
          <cell r="A78">
            <v>701</v>
          </cell>
          <cell r="B78" t="str">
            <v>CONSTRUCCIÓN DE CAJAS SANITARIAS EN CONCRETO CLASE E DE 0,50X0,70</v>
          </cell>
          <cell r="C78" t="str">
            <v>UND</v>
          </cell>
          <cell r="D78">
            <v>1</v>
          </cell>
          <cell r="E78">
            <v>223659</v>
          </cell>
          <cell r="F78">
            <v>223659</v>
          </cell>
        </row>
        <row r="79">
          <cell r="A79">
            <v>702</v>
          </cell>
          <cell r="B79" t="str">
            <v>CONSTRUCCIÓN DE CAJAS SANITARIAS EN CONCRETO CLASE E DE 0,60X0,70</v>
          </cell>
          <cell r="C79" t="str">
            <v>UND</v>
          </cell>
          <cell r="D79">
            <v>1</v>
          </cell>
          <cell r="E79">
            <v>255770</v>
          </cell>
          <cell r="F79">
            <v>255770</v>
          </cell>
        </row>
        <row r="80">
          <cell r="A80">
            <v>703</v>
          </cell>
          <cell r="B80" t="str">
            <v>PUNTOS SANITARIOS D= 2"</v>
          </cell>
          <cell r="C80" t="str">
            <v>UND</v>
          </cell>
          <cell r="D80">
            <v>7</v>
          </cell>
          <cell r="E80">
            <v>34807</v>
          </cell>
          <cell r="F80">
            <v>243649</v>
          </cell>
        </row>
        <row r="81">
          <cell r="A81">
            <v>704</v>
          </cell>
          <cell r="B81" t="str">
            <v>PUNTOS SANITARIOS Y/Ó AGUAS LLUVIAS D= 3"</v>
          </cell>
          <cell r="C81" t="str">
            <v>UND</v>
          </cell>
          <cell r="D81">
            <v>17</v>
          </cell>
          <cell r="E81">
            <v>39531</v>
          </cell>
          <cell r="F81">
            <v>672027</v>
          </cell>
        </row>
        <row r="82">
          <cell r="A82">
            <v>705</v>
          </cell>
          <cell r="B82" t="str">
            <v>PUNTOS SANITARIOS D= 4"</v>
          </cell>
          <cell r="C82" t="str">
            <v>UND</v>
          </cell>
          <cell r="D82">
            <v>6</v>
          </cell>
          <cell r="E82">
            <v>62103</v>
          </cell>
          <cell r="F82">
            <v>372618</v>
          </cell>
        </row>
        <row r="83">
          <cell r="A83">
            <v>706</v>
          </cell>
          <cell r="B83" t="str">
            <v>PUNTOS HIDRAÚLICOS 1/2</v>
          </cell>
          <cell r="C83" t="str">
            <v>UND</v>
          </cell>
          <cell r="D83">
            <v>16</v>
          </cell>
          <cell r="E83">
            <v>35728</v>
          </cell>
          <cell r="F83">
            <v>571648</v>
          </cell>
        </row>
        <row r="84">
          <cell r="A84">
            <v>707</v>
          </cell>
          <cell r="B84" t="str">
            <v>SUMINISTRO E INSTALACIÓN DE TUBERÍA AGUAS LLUVIAS D=3"</v>
          </cell>
          <cell r="C84" t="str">
            <v>ML</v>
          </cell>
          <cell r="D84">
            <v>98</v>
          </cell>
          <cell r="E84">
            <v>14292</v>
          </cell>
          <cell r="F84">
            <v>1400616</v>
          </cell>
        </row>
        <row r="85">
          <cell r="A85">
            <v>708</v>
          </cell>
          <cell r="B85" t="str">
            <v>SUMINISTRO E INSTALACIÓN DE TUBERÍA SANITARIA D=4"</v>
          </cell>
          <cell r="C85" t="str">
            <v>ML</v>
          </cell>
          <cell r="D85">
            <v>18</v>
          </cell>
          <cell r="E85">
            <v>24748</v>
          </cell>
          <cell r="F85">
            <v>445464</v>
          </cell>
        </row>
        <row r="86">
          <cell r="A86">
            <v>710</v>
          </cell>
          <cell r="B86" t="str">
            <v>SUMINISTRO E INSTALACIÓN DE TUBERÍA SANITARIA D=2"</v>
          </cell>
          <cell r="C86" t="str">
            <v>ML</v>
          </cell>
          <cell r="D86">
            <v>18</v>
          </cell>
          <cell r="E86">
            <v>11765</v>
          </cell>
          <cell r="F86">
            <v>211770</v>
          </cell>
        </row>
        <row r="87">
          <cell r="A87">
            <v>711</v>
          </cell>
          <cell r="B87" t="str">
            <v>SUMINISTRO E INSTALACIÓN DE VÁLBULA D=1/2" - 3/4", TIPO BONGAS</v>
          </cell>
          <cell r="C87" t="str">
            <v>UND</v>
          </cell>
          <cell r="D87">
            <v>6</v>
          </cell>
          <cell r="E87">
            <v>25301</v>
          </cell>
          <cell r="F87">
            <v>151806</v>
          </cell>
        </row>
        <row r="88">
          <cell r="A88">
            <v>712</v>
          </cell>
          <cell r="B88" t="str">
            <v>SUMINISTRO E INSTALACIÓN DE VÁLBULA D=1", TIPO BONGAS</v>
          </cell>
          <cell r="C88" t="str">
            <v>UND</v>
          </cell>
          <cell r="D88">
            <v>4</v>
          </cell>
          <cell r="E88">
            <v>55068</v>
          </cell>
          <cell r="F88">
            <v>220272</v>
          </cell>
        </row>
        <row r="89">
          <cell r="A89">
            <v>713</v>
          </cell>
          <cell r="B89" t="str">
            <v>SUMINISTRO E INSTALACIÓN DE VÁLBULA D=2-1/2", TIPO BONGAS</v>
          </cell>
          <cell r="C89" t="str">
            <v>UND</v>
          </cell>
          <cell r="D89">
            <v>2</v>
          </cell>
          <cell r="E89">
            <v>77259</v>
          </cell>
          <cell r="F89">
            <v>154518</v>
          </cell>
        </row>
        <row r="90">
          <cell r="A90">
            <v>714</v>
          </cell>
          <cell r="B90" t="str">
            <v>SUMINISTRO E INSTALACIÓN DE TUBERÍA PVC D= 1", RDE 13,5</v>
          </cell>
          <cell r="C90" t="str">
            <v>ML</v>
          </cell>
          <cell r="D90">
            <v>43</v>
          </cell>
          <cell r="E90">
            <v>7573</v>
          </cell>
          <cell r="F90">
            <v>325639</v>
          </cell>
        </row>
        <row r="91">
          <cell r="A91">
            <v>715</v>
          </cell>
          <cell r="B91" t="str">
            <v>SUMINISTRO E INSTALACIÓN DE TUBERÍA PVC D= 2- 1/2", RDE 13,5</v>
          </cell>
          <cell r="C91" t="str">
            <v>ML</v>
          </cell>
          <cell r="D91">
            <v>37</v>
          </cell>
          <cell r="E91">
            <v>25721</v>
          </cell>
          <cell r="F91">
            <v>951677</v>
          </cell>
        </row>
        <row r="92">
          <cell r="A92">
            <v>716</v>
          </cell>
          <cell r="B92" t="str">
            <v>SUMINISTRO E INSTALACIÓN DE SIAMESA D=2-1/2", EN BRONCE, PARA SISTEMA CONTRAINCENDIO.</v>
          </cell>
          <cell r="C92" t="str">
            <v>UND</v>
          </cell>
          <cell r="D92">
            <v>1</v>
          </cell>
          <cell r="E92">
            <v>976081</v>
          </cell>
          <cell r="F92">
            <v>976081</v>
          </cell>
        </row>
        <row r="93">
          <cell r="A93">
            <v>717</v>
          </cell>
          <cell r="B93" t="str">
            <v>SUMINISTRO E INSTALACIÓN DE GABINETE CONTRA INCENDIO CLASE II, INCLUYE VÁLBULA TIPO BOLA, MANGUERA, EXTINTOR, HACHA, ACCESORIOS.</v>
          </cell>
          <cell r="C93" t="str">
            <v>UND</v>
          </cell>
          <cell r="D93">
            <v>2</v>
          </cell>
          <cell r="E93">
            <v>787081</v>
          </cell>
          <cell r="F93">
            <v>1574162</v>
          </cell>
        </row>
        <row r="94">
          <cell r="A94">
            <v>718</v>
          </cell>
          <cell r="B94" t="str">
            <v>PUNTO HIDRÁULICO PARA SISTEMA CONTRA INCENDIO EN TUBERÍA PARA AGUA POTABLE DE ACERO GALVANIZADO D=2-1/2"</v>
          </cell>
          <cell r="C94" t="str">
            <v>UND</v>
          </cell>
          <cell r="D94">
            <v>2</v>
          </cell>
          <cell r="E94">
            <v>158765</v>
          </cell>
          <cell r="F94">
            <v>317530</v>
          </cell>
        </row>
        <row r="95">
          <cell r="A95" t="str">
            <v>VIII</v>
          </cell>
          <cell r="B95" t="str">
            <v>PROYECTO ELÉCTRICO</v>
          </cell>
          <cell r="C95">
            <v>317530</v>
          </cell>
          <cell r="D95">
            <v>317530</v>
          </cell>
          <cell r="E95">
            <v>317530</v>
          </cell>
          <cell r="F95">
            <v>317530</v>
          </cell>
        </row>
        <row r="96">
          <cell r="A96">
            <v>801</v>
          </cell>
          <cell r="B96" t="str">
            <v>SALIDAS</v>
          </cell>
          <cell r="C96">
            <v>801</v>
          </cell>
          <cell r="D96">
            <v>801</v>
          </cell>
          <cell r="E96">
            <v>801</v>
          </cell>
          <cell r="F96">
            <v>801</v>
          </cell>
        </row>
        <row r="97">
          <cell r="A97">
            <v>801.1</v>
          </cell>
          <cell r="B97" t="str">
            <v>Salida para lámpara fluorescente en tubo conduit PVC de 1/2", con conductores de cobre 2No12 . Incluye proporcional interruptor, soportes, cajas y accesorios necesarios para completar la salida.</v>
          </cell>
          <cell r="C97" t="str">
            <v>UND</v>
          </cell>
          <cell r="D97">
            <v>128</v>
          </cell>
          <cell r="E97">
            <v>64018</v>
          </cell>
          <cell r="F97">
            <v>8194304</v>
          </cell>
        </row>
        <row r="98">
          <cell r="A98">
            <v>801.2</v>
          </cell>
          <cell r="B98" t="str">
            <v>Salida para toma monofásica doble con polo a tierra en tubo conduit PVC de 1/2", con conductores de cobre 2No12 + 1No14 colores RETIE. Incluye toma, soportes, cajas, marcación y accesorios ecesarios para completar la salida.</v>
          </cell>
          <cell r="C98" t="str">
            <v>UND</v>
          </cell>
          <cell r="D98">
            <v>118</v>
          </cell>
          <cell r="E98">
            <v>61299</v>
          </cell>
          <cell r="F98">
            <v>7233282</v>
          </cell>
        </row>
        <row r="99">
          <cell r="A99">
            <v>801.3</v>
          </cell>
          <cell r="B99" t="str">
            <v>Salida para toma monofásica doble GFSI en tubo conduit PVC de 1/2", con conductores de cobre 2No12 + 1No14 colores RETIE. Incluye toma , soportes, cajas, marcación y accesorios necesarios para completar la salida.</v>
          </cell>
          <cell r="C99" t="str">
            <v>UND</v>
          </cell>
          <cell r="D99">
            <v>2</v>
          </cell>
          <cell r="E99">
            <v>90543</v>
          </cell>
          <cell r="F99">
            <v>181086</v>
          </cell>
        </row>
        <row r="100">
          <cell r="A100">
            <v>801.4</v>
          </cell>
          <cell r="B100" t="str">
            <v>Salida para cableado estructurado en ducto vacío de 3/4". Incluye cajas, y accesorios necesarios para completar la salida.</v>
          </cell>
          <cell r="C100" t="str">
            <v>UND</v>
          </cell>
          <cell r="D100">
            <v>12</v>
          </cell>
          <cell r="E100">
            <v>45160</v>
          </cell>
          <cell r="F100">
            <v>541920</v>
          </cell>
        </row>
        <row r="101">
          <cell r="A101">
            <v>801.5</v>
          </cell>
          <cell r="B101" t="str">
            <v>Salida para TV y Telefono en ducto vacío de 3/4". Incluye cajas, y accesorios necesarios para completar la salida.</v>
          </cell>
          <cell r="C101" t="str">
            <v>UND</v>
          </cell>
          <cell r="D101">
            <v>12</v>
          </cell>
          <cell r="E101">
            <v>45160</v>
          </cell>
          <cell r="F101">
            <v>541920</v>
          </cell>
        </row>
        <row r="102">
          <cell r="A102">
            <v>801.6</v>
          </cell>
          <cell r="B102" t="str">
            <v>Salida para lámpara incandescente en tubo conduit PVC de 1/2", con conductores de cobre 2No12 . Incluye proporcional interruptor, roseta, bombilo, soportes, cajas y accesorios necesarios para completar la salida.</v>
          </cell>
          <cell r="C102" t="str">
            <v>UND</v>
          </cell>
          <cell r="D102">
            <v>1</v>
          </cell>
          <cell r="E102">
            <v>63910</v>
          </cell>
          <cell r="F102">
            <v>63910</v>
          </cell>
        </row>
        <row r="103">
          <cell r="A103">
            <v>802</v>
          </cell>
          <cell r="B103" t="str">
            <v>TABLEROS Y PROTECCIONES</v>
          </cell>
          <cell r="C103">
            <v>802</v>
          </cell>
          <cell r="D103">
            <v>802</v>
          </cell>
          <cell r="E103">
            <v>802</v>
          </cell>
          <cell r="F103">
            <v>802</v>
          </cell>
        </row>
        <row r="104">
          <cell r="A104">
            <v>802.1</v>
          </cell>
          <cell r="B104" t="str">
            <v>Suministro, montaje y conexión de automático enchufable de 1x15, 1x20 o 1x30 amperios.</v>
          </cell>
          <cell r="C104" t="str">
            <v>UND</v>
          </cell>
          <cell r="D104">
            <v>21</v>
          </cell>
          <cell r="E104">
            <v>23397.35</v>
          </cell>
          <cell r="F104">
            <v>491344.35</v>
          </cell>
        </row>
        <row r="105">
          <cell r="A105">
            <v>802.2</v>
          </cell>
          <cell r="B105" t="str">
            <v>Tablero general de baja tensión y distribución eléctrica tipo gabinete modular standar de 120x60x40 cms, cal. 16, tapas desmontables, chapa tipo manija, con barraje trifásico, totalizador de entrada, 3x150 amperios, totalizadores de salida de 3x100 amperios y 3x60 amperios , medidor de paràmetros elèctricos y DPS. Debe espacio para 4 salidas màs.</v>
          </cell>
          <cell r="C105" t="str">
            <v>UND</v>
          </cell>
          <cell r="D105">
            <v>1</v>
          </cell>
          <cell r="E105">
            <v>4800000</v>
          </cell>
          <cell r="F105">
            <v>4800000</v>
          </cell>
        </row>
        <row r="106">
          <cell r="A106">
            <v>802.3</v>
          </cell>
          <cell r="B106" t="str">
            <v>Suministro, montaje, armado y figurada deTablero eléctrico 3F, 225 Amp. con espacio para totalizador, 30 ctos, 5 barrajes, con puerta, chapa y llave SQUARE-D</v>
          </cell>
          <cell r="C106" t="str">
            <v>UND</v>
          </cell>
          <cell r="D106">
            <v>1</v>
          </cell>
          <cell r="E106">
            <v>760000</v>
          </cell>
          <cell r="F106">
            <v>760000</v>
          </cell>
        </row>
        <row r="107">
          <cell r="A107">
            <v>802.4</v>
          </cell>
          <cell r="B107" t="str">
            <v>Suministro, montaje y cableado de totalizador industrial 3x100 amperios graduable 25 KA en Tablero de Brekers . Incluye Terminales y Marcación.</v>
          </cell>
          <cell r="C107" t="str">
            <v>UND</v>
          </cell>
          <cell r="D107">
            <v>1</v>
          </cell>
          <cell r="E107">
            <v>328900.82</v>
          </cell>
          <cell r="F107">
            <v>328900.82</v>
          </cell>
        </row>
        <row r="108">
          <cell r="A108">
            <v>802.5</v>
          </cell>
          <cell r="B108" t="str">
            <v>Suministro, montaje y cableado de totalizador industrial 3x60 amperios en Tablero de Brekers Existente. Incluye Terminales y Marcación.</v>
          </cell>
          <cell r="C108" t="str">
            <v>UND</v>
          </cell>
          <cell r="D108">
            <v>1</v>
          </cell>
          <cell r="E108">
            <v>224580.82</v>
          </cell>
          <cell r="F108">
            <v>224580.82</v>
          </cell>
        </row>
        <row r="109">
          <cell r="A109">
            <v>802.6</v>
          </cell>
          <cell r="B109" t="str">
            <v>Suministro de conexión a tierra mediante mediante conductor No. 6 Cobre desnudo para bandejas metalicas tuberia Metalica, Gabinetes. Incluye conectores para amarre.</v>
          </cell>
          <cell r="C109" t="str">
            <v>UND</v>
          </cell>
          <cell r="D109">
            <v>3</v>
          </cell>
          <cell r="E109">
            <v>55500</v>
          </cell>
          <cell r="F109">
            <v>166500</v>
          </cell>
        </row>
        <row r="110">
          <cell r="A110">
            <v>802.7</v>
          </cell>
          <cell r="B110" t="str">
            <v>Sistema de aterrizaje para Tablero de Distribución Principal en Cable de Cobre 7 hilos No. 2 varillas de cobre 5/8 x 2,40 metros, soldadura cadwell y resistencia menor a 20 ohmios. Se realizará un sistema por edifio, con conexión equipotencial a la tierra del Tablero General de la Normal. Incluye niples de inspección tapa metálica a nivel de piso.</v>
          </cell>
          <cell r="C110" t="str">
            <v>UND</v>
          </cell>
          <cell r="D110">
            <v>1</v>
          </cell>
          <cell r="E110">
            <v>924164</v>
          </cell>
          <cell r="F110">
            <v>924164</v>
          </cell>
        </row>
        <row r="111">
          <cell r="A111">
            <v>803</v>
          </cell>
          <cell r="B111" t="str">
            <v>ACOMETIDAS CABLES Y DUCTOS</v>
          </cell>
          <cell r="C111">
            <v>803</v>
          </cell>
          <cell r="D111">
            <v>803</v>
          </cell>
          <cell r="E111">
            <v>803</v>
          </cell>
          <cell r="F111">
            <v>803</v>
          </cell>
        </row>
        <row r="112">
          <cell r="A112">
            <v>803.1</v>
          </cell>
          <cell r="B112" t="str">
            <v>Canalización subterránea en tubería PVC 2x2". Incluye excavacion, curvas, accesorios. De Transformador a Tablero General.</v>
          </cell>
          <cell r="C112" t="str">
            <v>ML</v>
          </cell>
          <cell r="D112">
            <v>25</v>
          </cell>
          <cell r="E112">
            <v>26040.67</v>
          </cell>
          <cell r="F112">
            <v>651016.75</v>
          </cell>
        </row>
        <row r="113">
          <cell r="A113">
            <v>803.2</v>
          </cell>
          <cell r="B113" t="str">
            <v>Bandeja Portacable Tipo Escalera o Malla 20 x 8 cms con division para cable de datos y energia, con soporte de suspension cada 3 metros, varilla roscada, tuercas, platinas. Incluye soportes, uniones</v>
          </cell>
          <cell r="C113" t="str">
            <v>ML</v>
          </cell>
          <cell r="D113">
            <v>88</v>
          </cell>
          <cell r="E113">
            <v>64411.7</v>
          </cell>
          <cell r="F113">
            <v>5668229.5999999996</v>
          </cell>
        </row>
        <row r="114">
          <cell r="A114">
            <v>803.3</v>
          </cell>
          <cell r="B114" t="str">
            <v>Tuberia EMT sobre muro o PVC de 1 1/2" incrustada.Incluye uniones, curvas, fijacion. Conecta Caja - Tableros y Bandeja Metàlica.</v>
          </cell>
          <cell r="C114" t="str">
            <v>ML</v>
          </cell>
          <cell r="D114">
            <v>20</v>
          </cell>
          <cell r="E114">
            <v>26400</v>
          </cell>
          <cell r="F114">
            <v>528000</v>
          </cell>
        </row>
        <row r="115">
          <cell r="A115">
            <v>803.4</v>
          </cell>
          <cell r="B115" t="str">
            <v>Tuberia EMT sobre muro o PVC de 1 1/2" incrustada. Incluye uniones, curvas, fijacion. Conecta TGEN con TD1.</v>
          </cell>
          <cell r="C115" t="str">
            <v>ML</v>
          </cell>
          <cell r="D115">
            <v>65</v>
          </cell>
          <cell r="E115">
            <v>26400</v>
          </cell>
          <cell r="F115">
            <v>1716000</v>
          </cell>
        </row>
        <row r="116">
          <cell r="A116">
            <v>803.5</v>
          </cell>
          <cell r="B116" t="str">
            <v>Caja Metalica 30x30 cms para conexión de cableado entre tuberia EMT</v>
          </cell>
          <cell r="C116" t="str">
            <v>UND</v>
          </cell>
          <cell r="D116">
            <v>2</v>
          </cell>
          <cell r="E116">
            <v>42800</v>
          </cell>
          <cell r="F116">
            <v>85600</v>
          </cell>
        </row>
        <row r="117">
          <cell r="A117">
            <v>803.6</v>
          </cell>
          <cell r="B117" t="str">
            <v>Cableado de acometida de Transformador 45 KVA a TGEN en conductor cobre THHN 3x1/0F + 1x2N</v>
          </cell>
          <cell r="C117" t="str">
            <v>ML</v>
          </cell>
          <cell r="D117">
            <v>30</v>
          </cell>
          <cell r="E117">
            <v>77192.5</v>
          </cell>
          <cell r="F117">
            <v>2315775</v>
          </cell>
        </row>
        <row r="118">
          <cell r="A118">
            <v>803.7</v>
          </cell>
          <cell r="B118" t="str">
            <v>Cableado de acometida de TABLERO TGEN a TD1 en conductor cobre THHN 3x2F + 1x4N+1xT</v>
          </cell>
          <cell r="C118" t="str">
            <v>ML</v>
          </cell>
          <cell r="D118">
            <v>65</v>
          </cell>
          <cell r="E118">
            <v>46397.5</v>
          </cell>
          <cell r="F118">
            <v>3015837.5</v>
          </cell>
        </row>
        <row r="119">
          <cell r="A119">
            <v>803.8</v>
          </cell>
          <cell r="B119" t="str">
            <v>Cableado de acometida de TABLERO TGEN a TEXIST en conductor cobre THHN 3x6F + 1x8N+1x8T</v>
          </cell>
          <cell r="C119" t="str">
            <v>ML</v>
          </cell>
          <cell r="D119">
            <v>60</v>
          </cell>
          <cell r="E119">
            <v>26495</v>
          </cell>
          <cell r="F119">
            <v>1589700</v>
          </cell>
        </row>
        <row r="120">
          <cell r="A120">
            <v>803.9</v>
          </cell>
          <cell r="B120" t="str">
            <v>Cableado de Tableros a Caja Final de Distribucion o derivacion de bandeja metalica en conductor cobre THHN 2x12FN + 1x12T</v>
          </cell>
          <cell r="C120" t="str">
            <v>ML</v>
          </cell>
          <cell r="D120">
            <v>400</v>
          </cell>
          <cell r="E120">
            <v>7036.94</v>
          </cell>
          <cell r="F120">
            <v>2814776</v>
          </cell>
        </row>
        <row r="121">
          <cell r="A121" t="str">
            <v>803.10</v>
          </cell>
          <cell r="B121" t="str">
            <v>Conductor cobre THHN 2x12FN + 1x12T en tubo PVC 1/2" o EMT 1/2"</v>
          </cell>
          <cell r="C121" t="str">
            <v>ML</v>
          </cell>
          <cell r="D121">
            <v>120</v>
          </cell>
          <cell r="E121">
            <v>7037</v>
          </cell>
          <cell r="F121">
            <v>844440</v>
          </cell>
        </row>
        <row r="122">
          <cell r="A122">
            <v>803.11</v>
          </cell>
          <cell r="B122" t="str">
            <v>Caja de inspección en concreto de 60x60x80 libres para cableado de acometidas eléctricas. Tapa en Angulo metálico, con agarradera. Incluye drenaje a tubería de agua.</v>
          </cell>
          <cell r="C122" t="str">
            <v>UND</v>
          </cell>
          <cell r="D122">
            <v>2</v>
          </cell>
          <cell r="E122">
            <v>424622.95</v>
          </cell>
          <cell r="F122">
            <v>849245.9</v>
          </cell>
        </row>
        <row r="123">
          <cell r="A123">
            <v>804</v>
          </cell>
          <cell r="B123" t="str">
            <v>VARIOS</v>
          </cell>
          <cell r="C123">
            <v>804</v>
          </cell>
          <cell r="D123">
            <v>804</v>
          </cell>
          <cell r="E123">
            <v>804</v>
          </cell>
          <cell r="F123">
            <v>804</v>
          </cell>
        </row>
        <row r="124">
          <cell r="A124">
            <v>804.1</v>
          </cell>
          <cell r="B124" t="str">
            <v>Luminaria Fluorescente T5 de 2x28 watios, de empotrar en cielo falso, especular 16 celdas balasto electrónico, tipo IF SAB . Incluye tubos y elementos para colgar y nivelar como guayas, conexion a la salida de iluminación.</v>
          </cell>
          <cell r="C124" t="str">
            <v>UND</v>
          </cell>
          <cell r="D124">
            <v>128</v>
          </cell>
          <cell r="E124">
            <v>137076.72</v>
          </cell>
          <cell r="F124">
            <v>17545820.16</v>
          </cell>
        </row>
        <row r="125">
          <cell r="A125">
            <v>804.2</v>
          </cell>
          <cell r="B125" t="str">
            <v>Muro con cubierta para instalación de Tablero General.</v>
          </cell>
          <cell r="C125" t="str">
            <v>GLOB</v>
          </cell>
          <cell r="D125">
            <v>1</v>
          </cell>
          <cell r="E125">
            <v>350000</v>
          </cell>
          <cell r="F125">
            <v>350000</v>
          </cell>
        </row>
        <row r="126">
          <cell r="A126">
            <v>805</v>
          </cell>
          <cell r="B126" t="str">
            <v>TRANSFORMADOR Y EQUIPO DE MEDIDA</v>
          </cell>
          <cell r="C126">
            <v>805</v>
          </cell>
          <cell r="D126">
            <v>805</v>
          </cell>
          <cell r="E126">
            <v>805</v>
          </cell>
          <cell r="F126">
            <v>805</v>
          </cell>
        </row>
        <row r="127">
          <cell r="A127">
            <v>805.1</v>
          </cell>
          <cell r="B127" t="str">
            <v>Suministro y Montaje de Transformador Trifásico de 45 KVA en poste existente con protecciones y aterrizaje de acuerdo a Norma CEO SA ESP.</v>
          </cell>
          <cell r="C127" t="str">
            <v>UND</v>
          </cell>
          <cell r="D127">
            <v>1</v>
          </cell>
          <cell r="E127">
            <v>8350484</v>
          </cell>
          <cell r="F127">
            <v>8350484</v>
          </cell>
        </row>
        <row r="128">
          <cell r="A128">
            <v>805.2</v>
          </cell>
          <cell r="B128" t="str">
            <v>Suministro y Montaje de Equipo de Medida semidirecta Trifasico Tetrafilar. Incluye Transformadores de Intensidad 150/5 amperios, Cajas, bornera y ductos de instalación.</v>
          </cell>
          <cell r="C128" t="str">
            <v>UND</v>
          </cell>
          <cell r="D128">
            <v>1</v>
          </cell>
          <cell r="E128">
            <v>3810000</v>
          </cell>
          <cell r="F128">
            <v>3810000</v>
          </cell>
        </row>
        <row r="129">
          <cell r="A129">
            <v>805.3</v>
          </cell>
          <cell r="B129" t="str">
            <v>Tramitación Proyecto en COMPAÑÍA ENERGÉTICA DE OCCIDENTE S.A. ESP y entrega de Obra.</v>
          </cell>
          <cell r="C129" t="str">
            <v>GLOB</v>
          </cell>
          <cell r="D129">
            <v>1</v>
          </cell>
          <cell r="E129">
            <v>3500000</v>
          </cell>
          <cell r="F129">
            <v>3500000</v>
          </cell>
        </row>
        <row r="130">
          <cell r="A130">
            <v>805.4</v>
          </cell>
          <cell r="B130" t="str">
            <v>Cerificacion RETIE para ampliacion de carga, RETILAP para iluminación</v>
          </cell>
          <cell r="C130" t="str">
            <v>GLOB</v>
          </cell>
          <cell r="D130">
            <v>1</v>
          </cell>
          <cell r="E130">
            <v>2800000</v>
          </cell>
          <cell r="F130">
            <v>2800000</v>
          </cell>
        </row>
        <row r="131">
          <cell r="A131" t="str">
            <v>IX</v>
          </cell>
          <cell r="B131" t="str">
            <v>PISOS</v>
          </cell>
          <cell r="C131">
            <v>2800000</v>
          </cell>
          <cell r="D131">
            <v>2800000</v>
          </cell>
          <cell r="E131">
            <v>2800000</v>
          </cell>
          <cell r="F131">
            <v>2800000</v>
          </cell>
        </row>
        <row r="132">
          <cell r="A132">
            <v>901</v>
          </cell>
          <cell r="B132" t="str">
            <v>PISO EN BALDOSA DE CEMENTO PARA REPARACIÓN EN PRIMER PISO. INCLUYE MORTERO DE NIVELACIÓN</v>
          </cell>
          <cell r="C132" t="str">
            <v>M2</v>
          </cell>
          <cell r="D132">
            <v>20</v>
          </cell>
          <cell r="E132">
            <v>42515</v>
          </cell>
          <cell r="F132">
            <v>850300</v>
          </cell>
        </row>
        <row r="133">
          <cell r="A133">
            <v>902</v>
          </cell>
          <cell r="B133" t="str">
            <v>SUMINISTRO E INSTALACIÓN DE CERAMICA 30X30, TRÁFICO V TIPO ALFA Ó SIMILAR, EN SEGUNDO PISO</v>
          </cell>
          <cell r="C133" t="str">
            <v>M2</v>
          </cell>
          <cell r="D133">
            <v>387</v>
          </cell>
          <cell r="E133">
            <v>51886</v>
          </cell>
          <cell r="F133">
            <v>20079882</v>
          </cell>
        </row>
        <row r="134">
          <cell r="A134">
            <v>903</v>
          </cell>
          <cell r="B134" t="str">
            <v>SUMINISTRO E INSTALACIÓN DE PISO EN CERÁMICA TIPO CORONA DE 20,5X20,5 ANTIDESLIZANTE PARA BAÑOS EN SEGUNDO PISO, INCLUYE MORTERO 1:4 DE NIVELACIÓN</v>
          </cell>
          <cell r="C134" t="str">
            <v>M2</v>
          </cell>
          <cell r="D134">
            <v>34</v>
          </cell>
          <cell r="E134">
            <v>41635</v>
          </cell>
          <cell r="F134">
            <v>1415590</v>
          </cell>
        </row>
        <row r="135">
          <cell r="A135">
            <v>904</v>
          </cell>
          <cell r="B135" t="str">
            <v>SUMINISTRO E INSTALACIÓN DE PISO EN CERÁMICA TIPO CORONA DE 20,5X20,5 ANTIDESLIZANTE PARA BAÑOS EN PRIMER PISO, INCLUYE MORTERO 1:4 DE NIVELACIÓN</v>
          </cell>
          <cell r="C135" t="str">
            <v>M2</v>
          </cell>
          <cell r="D135">
            <v>22</v>
          </cell>
          <cell r="E135">
            <v>41635</v>
          </cell>
          <cell r="F135">
            <v>915970</v>
          </cell>
        </row>
        <row r="136">
          <cell r="A136">
            <v>905</v>
          </cell>
          <cell r="B136" t="str">
            <v>SUMINISTRO E INSTALACIÓN DE GUARDAESCOBA EN CERÁMICA</v>
          </cell>
          <cell r="C136" t="str">
            <v>ML</v>
          </cell>
          <cell r="D136">
            <v>214</v>
          </cell>
          <cell r="E136">
            <v>9468</v>
          </cell>
          <cell r="F136">
            <v>2026152</v>
          </cell>
        </row>
        <row r="137">
          <cell r="A137">
            <v>906</v>
          </cell>
          <cell r="B137" t="str">
            <v>SUMINISTRO E INSTALACIÓN DE GUARDAESCOBA EN BALDOSA</v>
          </cell>
          <cell r="C137" t="str">
            <v>ML</v>
          </cell>
          <cell r="D137">
            <v>42</v>
          </cell>
          <cell r="E137">
            <v>8839</v>
          </cell>
          <cell r="F137">
            <v>371238</v>
          </cell>
        </row>
        <row r="138">
          <cell r="A138" t="str">
            <v>X</v>
          </cell>
          <cell r="B138" t="str">
            <v>ENCHAPES - PORCELANA SANITARIA Y ACCESORIOS BAÑOS</v>
          </cell>
          <cell r="C138">
            <v>371238</v>
          </cell>
          <cell r="D138">
            <v>371238</v>
          </cell>
          <cell r="E138">
            <v>371238</v>
          </cell>
          <cell r="F138">
            <v>371238</v>
          </cell>
        </row>
        <row r="139">
          <cell r="A139">
            <v>1001</v>
          </cell>
          <cell r="B139" t="str">
            <v>ENCHAPE 20 X 25 PARA MUROS DE BAÑO PRIMER PISO, INCLUYE REPELLOS</v>
          </cell>
          <cell r="C139" t="str">
            <v>M2</v>
          </cell>
          <cell r="D139">
            <v>38</v>
          </cell>
          <cell r="E139">
            <v>43610</v>
          </cell>
          <cell r="F139">
            <v>1657180</v>
          </cell>
        </row>
        <row r="140">
          <cell r="A140">
            <v>1002</v>
          </cell>
          <cell r="B140" t="str">
            <v>ENCHAPE 20,5X20,5 TIPO CORONA COLOR BLANCO, PARA MESONES DE LAVAMANOS, INCLUYE REPELLOS</v>
          </cell>
          <cell r="C140" t="str">
            <v>M2</v>
          </cell>
          <cell r="D140">
            <v>6</v>
          </cell>
          <cell r="E140">
            <v>43610</v>
          </cell>
          <cell r="F140">
            <v>261660</v>
          </cell>
        </row>
        <row r="141">
          <cell r="A141">
            <v>1003</v>
          </cell>
          <cell r="B141" t="str">
            <v>ENCHAPE 20,5X20,5 TIPO CORONA COLOR BLANCO, PARA BAÑOS SEGUNDO PISO, INCLUYE REPELLOS</v>
          </cell>
          <cell r="C141" t="str">
            <v>M2</v>
          </cell>
          <cell r="D141">
            <v>38</v>
          </cell>
          <cell r="E141">
            <v>43610</v>
          </cell>
          <cell r="F141">
            <v>1657180</v>
          </cell>
        </row>
        <row r="142">
          <cell r="A142">
            <v>1004</v>
          </cell>
          <cell r="B142" t="str">
            <v>SUMINISTRO E INSTALACIÓN DE SANITARIO TIPO AVANTI DE CORONA, COLOR BLANCO, INCLUYE ACCESORIOS</v>
          </cell>
          <cell r="C142" t="str">
            <v>UND</v>
          </cell>
          <cell r="D142">
            <v>6</v>
          </cell>
          <cell r="E142">
            <v>215616</v>
          </cell>
          <cell r="F142">
            <v>1293696</v>
          </cell>
        </row>
        <row r="143">
          <cell r="A143">
            <v>1005</v>
          </cell>
          <cell r="B143" t="str">
            <v>SUMINISTRO E INSTALACIÓN DE SANITARIO PARA DISCAPACITADOS CORONA Ó SIMILAR COLOR BLANCO, INCLUYE ACCESORIOS</v>
          </cell>
          <cell r="C143" t="str">
            <v>UND</v>
          </cell>
          <cell r="D143">
            <v>2</v>
          </cell>
          <cell r="E143">
            <v>518216</v>
          </cell>
          <cell r="F143">
            <v>1036432</v>
          </cell>
        </row>
        <row r="144">
          <cell r="A144">
            <v>1006</v>
          </cell>
          <cell r="B144" t="str">
            <v>SUMINISTARO E INSTALACIÓN DE LAVAMANOS DE SOBREPONER COLOR BLANCO CORONA, INCLUYE ACCESORIOS</v>
          </cell>
          <cell r="C144" t="str">
            <v>UND</v>
          </cell>
          <cell r="D144">
            <v>6</v>
          </cell>
          <cell r="E144">
            <v>134716</v>
          </cell>
          <cell r="F144">
            <v>808296</v>
          </cell>
        </row>
        <row r="145">
          <cell r="A145">
            <v>1007</v>
          </cell>
          <cell r="B145" t="str">
            <v>SUMINISTRO E INSTALACIÓN DE ORINAL DE PARED TIPO CORONA</v>
          </cell>
          <cell r="C145" t="str">
            <v>UND</v>
          </cell>
          <cell r="D145">
            <v>1</v>
          </cell>
          <cell r="E145">
            <v>191316</v>
          </cell>
          <cell r="F145">
            <v>191316</v>
          </cell>
        </row>
        <row r="146">
          <cell r="A146">
            <v>1008</v>
          </cell>
          <cell r="B146" t="str">
            <v>SUMINISTRO E INSTALACIÓN DE JUEGO DE INCRUSTABLES PARA BAÑOS</v>
          </cell>
          <cell r="C146" t="str">
            <v>UND</v>
          </cell>
          <cell r="D146">
            <v>4</v>
          </cell>
          <cell r="E146">
            <v>60216</v>
          </cell>
          <cell r="F146">
            <v>240864</v>
          </cell>
        </row>
        <row r="147">
          <cell r="A147">
            <v>1009</v>
          </cell>
          <cell r="B147" t="str">
            <v>SUMINISTARO E INSTALACIÓN DE ESPEJOS DE CRISTAL e= 4mm PARA BAÑOS</v>
          </cell>
          <cell r="C147" t="str">
            <v>M2</v>
          </cell>
          <cell r="D147">
            <v>4</v>
          </cell>
          <cell r="E147">
            <v>68301</v>
          </cell>
          <cell r="F147">
            <v>273204</v>
          </cell>
        </row>
        <row r="148">
          <cell r="A148" t="str">
            <v>XI</v>
          </cell>
          <cell r="B148" t="str">
            <v>ACABADOS: ESTUCO Y PINTURAS</v>
          </cell>
          <cell r="C148">
            <v>273204</v>
          </cell>
          <cell r="D148">
            <v>273204</v>
          </cell>
          <cell r="E148">
            <v>273204</v>
          </cell>
          <cell r="F148">
            <v>273204</v>
          </cell>
        </row>
        <row r="149">
          <cell r="A149">
            <v>1101</v>
          </cell>
          <cell r="B149" t="str">
            <v>RASQUETEADA Y RESANE DE MUROS EXISTENTES EN PRIMER PISO</v>
          </cell>
          <cell r="C149" t="str">
            <v>M2</v>
          </cell>
          <cell r="D149">
            <v>310</v>
          </cell>
          <cell r="E149">
            <v>3963</v>
          </cell>
          <cell r="F149">
            <v>1228530</v>
          </cell>
        </row>
        <row r="150">
          <cell r="A150">
            <v>1102</v>
          </cell>
          <cell r="B150" t="str">
            <v>ESTUCO Y PINTURA EN VINILO TIPO I PARA MUROS INTERIORES DE PRIMER NIVEL</v>
          </cell>
          <cell r="C150" t="str">
            <v>M2</v>
          </cell>
          <cell r="D150">
            <v>310</v>
          </cell>
          <cell r="E150">
            <v>10917</v>
          </cell>
          <cell r="F150">
            <v>3384270</v>
          </cell>
        </row>
        <row r="151">
          <cell r="A151">
            <v>1103</v>
          </cell>
          <cell r="B151" t="str">
            <v>ESTUCO Y PINTURA EN VINILO TIPO I PARA MUROS INTERIORES DE SEGUNDO NIVEL</v>
          </cell>
          <cell r="C151" t="str">
            <v>M2</v>
          </cell>
          <cell r="D151">
            <v>136</v>
          </cell>
          <cell r="E151">
            <v>10917</v>
          </cell>
          <cell r="F151">
            <v>1484712</v>
          </cell>
        </row>
        <row r="152">
          <cell r="A152">
            <v>1104</v>
          </cell>
          <cell r="B152" t="str">
            <v>ESTUCO Y PINTURA EN VINILO TIPO I PARA COLUMNAS DE 0,35X0,35 EN PRIMER Y SEGUNDO PISO</v>
          </cell>
          <cell r="C152" t="str">
            <v>ML</v>
          </cell>
          <cell r="D152">
            <v>144</v>
          </cell>
          <cell r="E152">
            <v>5143</v>
          </cell>
          <cell r="F152">
            <v>740592</v>
          </cell>
        </row>
        <row r="153">
          <cell r="A153">
            <v>1105</v>
          </cell>
          <cell r="B153" t="str">
            <v>IMPERMEABILIZACIÓN DE MUROS EN LADRILLO ESTRUCTURAL A LA VISTA</v>
          </cell>
          <cell r="C153" t="str">
            <v>M2</v>
          </cell>
          <cell r="D153">
            <v>224</v>
          </cell>
          <cell r="E153">
            <v>4812</v>
          </cell>
          <cell r="F153">
            <v>1077888</v>
          </cell>
        </row>
        <row r="154">
          <cell r="A154">
            <v>1106</v>
          </cell>
          <cell r="B154" t="str">
            <v>PINTURA DE PUERTAS Y VENTANAS EXISTENTES</v>
          </cell>
          <cell r="C154" t="str">
            <v>UND</v>
          </cell>
          <cell r="D154">
            <v>20</v>
          </cell>
          <cell r="E154">
            <v>28787</v>
          </cell>
          <cell r="F154">
            <v>575740</v>
          </cell>
        </row>
        <row r="155">
          <cell r="A155" t="str">
            <v>XII</v>
          </cell>
          <cell r="B155" t="str">
            <v>CARPINTERÍA EN MADERA Y METALICA</v>
          </cell>
          <cell r="C155">
            <v>575740</v>
          </cell>
          <cell r="D155">
            <v>575740</v>
          </cell>
          <cell r="E155">
            <v>575740</v>
          </cell>
          <cell r="F155">
            <v>575740</v>
          </cell>
        </row>
        <row r="156">
          <cell r="A156">
            <v>1201</v>
          </cell>
          <cell r="B156" t="str">
            <v>PUERTA TIPO P03-P04 DE 0,85X2,25 EN MADERA DE CEDRO EN TABLERO, PARA ACCESO DE AULAS, INCLUYE CHAPA TIPO YALE CON MANIJA</v>
          </cell>
          <cell r="C156" t="str">
            <v>UND</v>
          </cell>
          <cell r="D156">
            <v>4</v>
          </cell>
          <cell r="E156">
            <v>750000</v>
          </cell>
          <cell r="F156">
            <v>3000000</v>
          </cell>
        </row>
        <row r="157">
          <cell r="A157">
            <v>1202</v>
          </cell>
          <cell r="B157" t="str">
            <v>PASAMANOS EN ESTRUCTURA METÁLICA CON TERMINAL EN MADERA TIPO GRANADILLO PARA GRADA, SEGÚN DISEÑO.</v>
          </cell>
          <cell r="C157" t="str">
            <v>ML</v>
          </cell>
          <cell r="D157">
            <v>23</v>
          </cell>
          <cell r="E157">
            <v>156000</v>
          </cell>
          <cell r="F157">
            <v>3588000</v>
          </cell>
        </row>
        <row r="158">
          <cell r="A158">
            <v>1203</v>
          </cell>
          <cell r="B158" t="str">
            <v>PASAMANOS EN ESTRUCTURA METÁLICA CON TERMINAL EN METAL PARA RAMPA, SEGÚN DISEÑO.</v>
          </cell>
          <cell r="C158" t="str">
            <v>ML</v>
          </cell>
          <cell r="D158">
            <v>102</v>
          </cell>
          <cell r="E158">
            <v>136000</v>
          </cell>
          <cell r="F158">
            <v>13872000</v>
          </cell>
        </row>
        <row r="159">
          <cell r="A159">
            <v>1204</v>
          </cell>
          <cell r="B159" t="str">
            <v>BARANDA EN ESTRUCTURA METÁLICA CON TERMINAL EN MADERA TIPO GRANADILLO PARA PASILLO EN SEGUNDO NIVEL, SEGÚN DISEÑO.</v>
          </cell>
          <cell r="C159" t="str">
            <v>ML</v>
          </cell>
          <cell r="D159">
            <v>44</v>
          </cell>
          <cell r="E159">
            <v>156000</v>
          </cell>
          <cell r="F159">
            <v>6864000</v>
          </cell>
        </row>
        <row r="160">
          <cell r="A160" t="str">
            <v>XIII</v>
          </cell>
          <cell r="B160" t="str">
            <v>CARPINTERIA EN ALUMINIO</v>
          </cell>
          <cell r="C160">
            <v>6864000</v>
          </cell>
          <cell r="D160">
            <v>6864000</v>
          </cell>
          <cell r="E160">
            <v>6864000</v>
          </cell>
          <cell r="F160">
            <v>6864000</v>
          </cell>
        </row>
        <row r="161">
          <cell r="A161">
            <v>1301</v>
          </cell>
          <cell r="B161" t="str">
            <v>PUERTA TIPO P01 DE 0,70X2,25 PARA CUARTO DE ASEO EN ALUMINIO NATURAL, INCLUYE CHAPA TIPO YALE CON MANIJA</v>
          </cell>
          <cell r="C161" t="str">
            <v>UND</v>
          </cell>
          <cell r="D161">
            <v>1</v>
          </cell>
          <cell r="E161">
            <v>600000</v>
          </cell>
          <cell r="F161">
            <v>600000</v>
          </cell>
        </row>
        <row r="162">
          <cell r="A162">
            <v>1302</v>
          </cell>
          <cell r="B162" t="str">
            <v>PUERTA TIPO P01 DE 0,60X2,25 PARA BAÑOS EN ALUMINIO NATURAL, INCLUYE CHAPA TIPO YALE CON MANIJA</v>
          </cell>
          <cell r="C162" t="str">
            <v>UND</v>
          </cell>
          <cell r="D162">
            <v>4</v>
          </cell>
          <cell r="E162">
            <v>600000</v>
          </cell>
          <cell r="F162">
            <v>2400000</v>
          </cell>
        </row>
        <row r="163">
          <cell r="A163">
            <v>1303</v>
          </cell>
          <cell r="B163" t="str">
            <v>PUERTA TIPO P02 DE 0,95X2,25 PARA BAÑOS EN ALUMINIO NATURAL, INCLUYE CHAPA TIPO YALE CON MANIJA</v>
          </cell>
          <cell r="C163" t="str">
            <v>UND</v>
          </cell>
          <cell r="D163">
            <v>1</v>
          </cell>
          <cell r="E163">
            <v>600000</v>
          </cell>
          <cell r="F163">
            <v>600000</v>
          </cell>
        </row>
        <row r="164">
          <cell r="A164">
            <v>1304</v>
          </cell>
          <cell r="B164" t="str">
            <v>NAVE FIJA EN ALUMINIO NATURAL A AMBOS LADOS DE 0,45 mt X 2,25 CON VIDRIO TEMPLADO, PARA PUERTA DE ACCESO A AULAS DE CLASE</v>
          </cell>
          <cell r="C164" t="str">
            <v>UND</v>
          </cell>
          <cell r="D164">
            <v>8</v>
          </cell>
          <cell r="E164">
            <v>320000</v>
          </cell>
          <cell r="F164">
            <v>2560000</v>
          </cell>
        </row>
        <row r="165">
          <cell r="A165">
            <v>1305</v>
          </cell>
          <cell r="B165" t="str">
            <v>VENTANA EN ALUMINIO NATURAL Y VIDRIO TEMPLADO DE 6,00 mm, DE 2,94X0,50 mt PARA BAÑO MUJERES</v>
          </cell>
          <cell r="C165" t="str">
            <v>UND</v>
          </cell>
          <cell r="D165">
            <v>1</v>
          </cell>
          <cell r="E165">
            <v>320000</v>
          </cell>
          <cell r="F165">
            <v>320000</v>
          </cell>
        </row>
        <row r="166">
          <cell r="A166">
            <v>1306</v>
          </cell>
          <cell r="B166" t="str">
            <v>VENTANA EN ALUMINIO NATURAL Y VIDRIO TEMPLADO DE 6,00 mm, DE 3,00X1,34 mt, PARA AULAS</v>
          </cell>
          <cell r="C166" t="str">
            <v>UND</v>
          </cell>
          <cell r="D166">
            <v>20</v>
          </cell>
          <cell r="E166">
            <v>720000</v>
          </cell>
          <cell r="F166">
            <v>14400000</v>
          </cell>
        </row>
        <row r="167">
          <cell r="A167">
            <v>1307</v>
          </cell>
          <cell r="B167" t="str">
            <v>SUMINISTRO E INSTALACIÓN DE MARCOS EN ALUMINIO DE 1,80X2,25 mt SISTEMA U78 PARA PUERTAS DE ACCESO</v>
          </cell>
          <cell r="C167" t="str">
            <v>UND</v>
          </cell>
          <cell r="D167">
            <v>6</v>
          </cell>
          <cell r="E167">
            <v>145000</v>
          </cell>
          <cell r="F167">
            <v>870000</v>
          </cell>
        </row>
        <row r="168">
          <cell r="A168" t="str">
            <v>XIV</v>
          </cell>
          <cell r="B168" t="str">
            <v>OTROS</v>
          </cell>
          <cell r="C168">
            <v>870000</v>
          </cell>
          <cell r="D168">
            <v>870000</v>
          </cell>
          <cell r="E168">
            <v>870000</v>
          </cell>
          <cell r="F168">
            <v>870000</v>
          </cell>
        </row>
        <row r="169">
          <cell r="A169">
            <v>1401</v>
          </cell>
          <cell r="B169" t="str">
            <v>ANDEN EN CONCRETO SIMPLE CLASE E</v>
          </cell>
          <cell r="C169" t="str">
            <v>M2</v>
          </cell>
          <cell r="D169">
            <v>45</v>
          </cell>
          <cell r="E169">
            <v>44399</v>
          </cell>
          <cell r="F169">
            <v>1997955</v>
          </cell>
        </row>
        <row r="170">
          <cell r="A170">
            <v>1402</v>
          </cell>
          <cell r="B170" t="str">
            <v>SARDINEL EN CONCRETO SIMPLE CLASE D</v>
          </cell>
          <cell r="C170" t="str">
            <v>ML</v>
          </cell>
          <cell r="D170">
            <v>90</v>
          </cell>
          <cell r="E170">
            <v>33730</v>
          </cell>
          <cell r="F170">
            <v>3035700</v>
          </cell>
        </row>
        <row r="171">
          <cell r="A171">
            <v>1403</v>
          </cell>
          <cell r="B171" t="str">
            <v>CAÑUELA EN CONCRETO SIMPLE CLASE D PARA DESAGÜES</v>
          </cell>
          <cell r="C171" t="str">
            <v>ML</v>
          </cell>
          <cell r="D171">
            <v>90</v>
          </cell>
          <cell r="E171">
            <v>28071</v>
          </cell>
          <cell r="F171">
            <v>2526390</v>
          </cell>
        </row>
        <row r="172">
          <cell r="A172">
            <v>1405</v>
          </cell>
          <cell r="B172" t="str">
            <v>DESENCOFRADO DE CASETONES</v>
          </cell>
          <cell r="C172" t="str">
            <v>M2</v>
          </cell>
          <cell r="D172">
            <v>298</v>
          </cell>
          <cell r="E172">
            <v>4781</v>
          </cell>
          <cell r="F172">
            <v>1424738</v>
          </cell>
        </row>
        <row r="173">
          <cell r="A173">
            <v>1406</v>
          </cell>
          <cell r="B173" t="str">
            <v>RETIRO DE ESCOMBROS</v>
          </cell>
          <cell r="C173" t="str">
            <v>M3</v>
          </cell>
          <cell r="D173">
            <v>42</v>
          </cell>
          <cell r="E173">
            <v>16438</v>
          </cell>
          <cell r="F173">
            <v>690396</v>
          </cell>
        </row>
        <row r="174">
          <cell r="A174">
            <v>1407</v>
          </cell>
          <cell r="B174" t="str">
            <v>ASEO GENERAL</v>
          </cell>
          <cell r="C174" t="str">
            <v>M2</v>
          </cell>
          <cell r="D174">
            <v>253</v>
          </cell>
          <cell r="E174">
            <v>831</v>
          </cell>
          <cell r="F174">
            <v>210243</v>
          </cell>
        </row>
        <row r="175">
          <cell r="A175" t="str">
            <v>XV</v>
          </cell>
          <cell r="B175" t="str">
            <v>CERRAMIENTO Y MANEJO DE TRÁFICO</v>
          </cell>
          <cell r="C175">
            <v>210243</v>
          </cell>
          <cell r="D175">
            <v>210243</v>
          </cell>
          <cell r="E175">
            <v>210243</v>
          </cell>
          <cell r="F175">
            <v>210243</v>
          </cell>
        </row>
        <row r="176">
          <cell r="A176">
            <v>1501</v>
          </cell>
          <cell r="B176" t="str">
            <v>CERRAMIENTO DE OBRA</v>
          </cell>
          <cell r="C176" t="str">
            <v>GLB</v>
          </cell>
          <cell r="D176">
            <v>1</v>
          </cell>
          <cell r="E176">
            <v>3609666</v>
          </cell>
          <cell r="F176">
            <v>3609666</v>
          </cell>
        </row>
        <row r="177">
          <cell r="A177">
            <v>1502</v>
          </cell>
          <cell r="B177" t="str">
            <v>PLAN DE MANEJO DE TRÁFICO</v>
          </cell>
          <cell r="C177" t="str">
            <v>GLB</v>
          </cell>
          <cell r="D177">
            <v>1</v>
          </cell>
          <cell r="E177">
            <v>1198354</v>
          </cell>
          <cell r="F177">
            <v>1198354</v>
          </cell>
        </row>
        <row r="178">
          <cell r="A178" t="str">
            <v>INP</v>
          </cell>
          <cell r="B178" t="str">
            <v>ITEMS NO PREVISTOS APROBADOS POR FONADE</v>
          </cell>
          <cell r="C178">
            <v>1198354</v>
          </cell>
          <cell r="D178">
            <v>1198354</v>
          </cell>
          <cell r="E178">
            <v>1198354</v>
          </cell>
          <cell r="F178">
            <v>1198354</v>
          </cell>
        </row>
        <row r="179">
          <cell r="A179" t="str">
            <v>INP 01</v>
          </cell>
          <cell r="B179" t="str">
            <v>DEMOLICION ESTRUCTURAS DE CONCRETO</v>
          </cell>
          <cell r="C179" t="str">
            <v>M3</v>
          </cell>
          <cell r="D179">
            <v>7.03</v>
          </cell>
          <cell r="E179">
            <v>121440</v>
          </cell>
          <cell r="F179">
            <v>853723.20000000007</v>
          </cell>
        </row>
        <row r="180">
          <cell r="A180" t="str">
            <v>INP 02</v>
          </cell>
          <cell r="B180" t="str">
            <v>Cortes con pulidora y disco en mampostería y elementos no estructurales</v>
          </cell>
          <cell r="C180" t="str">
            <v>ML</v>
          </cell>
          <cell r="D180">
            <v>109.73</v>
          </cell>
          <cell r="E180">
            <v>1350</v>
          </cell>
          <cell r="F180">
            <v>148135.5</v>
          </cell>
        </row>
        <row r="181">
          <cell r="A181" t="str">
            <v>INP 03</v>
          </cell>
          <cell r="B181" t="str">
            <v>Anclaje hierro 3/8" perforación 1/2" - 9 cm</v>
          </cell>
          <cell r="C181" t="str">
            <v>UND</v>
          </cell>
          <cell r="D181">
            <v>321</v>
          </cell>
          <cell r="E181">
            <v>6424</v>
          </cell>
          <cell r="F181">
            <v>2062104</v>
          </cell>
        </row>
        <row r="182">
          <cell r="A182" t="str">
            <v>INP 04</v>
          </cell>
          <cell r="B182" t="str">
            <v>Anclaje hierro 5/8" perforación 3/4" - 15 cm</v>
          </cell>
          <cell r="C182" t="str">
            <v>UND</v>
          </cell>
          <cell r="D182">
            <v>54</v>
          </cell>
          <cell r="E182">
            <v>12855</v>
          </cell>
          <cell r="F182">
            <v>694170</v>
          </cell>
        </row>
        <row r="183">
          <cell r="A183" t="str">
            <v>INP 05</v>
          </cell>
          <cell r="B183" t="str">
            <v>DESMONTE PUNTOS ELECTRICOS DE ILUMINACION, INCLUYE RED Y ACCESORIOS</v>
          </cell>
          <cell r="C183" t="str">
            <v>UND</v>
          </cell>
          <cell r="D183">
            <v>39</v>
          </cell>
          <cell r="E183">
            <v>15468</v>
          </cell>
          <cell r="F183">
            <v>603252</v>
          </cell>
        </row>
        <row r="184">
          <cell r="A184" t="str">
            <v>INP 06</v>
          </cell>
          <cell r="B184" t="str">
            <v>CONCRETO DE f´c= 21 Mpa, PARA VIGUETA DE CUBIERTA DE 0,15X0,25 mt, EN APOYO DE CORREAS</v>
          </cell>
          <cell r="C184" t="str">
            <v>ML</v>
          </cell>
          <cell r="D184">
            <v>8</v>
          </cell>
          <cell r="E184">
            <v>33000</v>
          </cell>
          <cell r="F184">
            <v>264000</v>
          </cell>
        </row>
        <row r="185">
          <cell r="A185" t="str">
            <v>INP 07</v>
          </cell>
          <cell r="B185" t="str">
            <v>CONCRETO DE f´c= 21 Mpa, PARA COLUMNETA DE CONFINAMIENTO DE 0,12X0,20 mt, EN MUROS PRIMER NIVEL</v>
          </cell>
          <cell r="C185" t="str">
            <v>ML</v>
          </cell>
          <cell r="D185">
            <v>113.6</v>
          </cell>
          <cell r="E185">
            <v>32000</v>
          </cell>
          <cell r="F185">
            <v>3635200</v>
          </cell>
        </row>
        <row r="186">
          <cell r="A186" t="str">
            <v>INP 08</v>
          </cell>
          <cell r="B186" t="str">
            <v>SUMINISTRO E INSTALACIÓN DE TEJA EN FIBROCEMENTO #6 PARA CUBIERTA</v>
          </cell>
          <cell r="C186" t="str">
            <v>M2</v>
          </cell>
          <cell r="D186">
            <v>492.54</v>
          </cell>
          <cell r="E186">
            <v>30980</v>
          </cell>
          <cell r="F186">
            <v>15258889.200000001</v>
          </cell>
        </row>
        <row r="187">
          <cell r="A187" t="str">
            <v>INP 09</v>
          </cell>
          <cell r="B187" t="str">
            <v>MURO EN LADRILLO COMUN</v>
          </cell>
          <cell r="C187" t="str">
            <v>M2</v>
          </cell>
          <cell r="D187">
            <v>143.63999999999999</v>
          </cell>
          <cell r="E187">
            <v>38609</v>
          </cell>
          <cell r="F187">
            <v>5545796.7599999998</v>
          </cell>
        </row>
        <row r="188">
          <cell r="A188" t="str">
            <v>INP 10</v>
          </cell>
          <cell r="B188" t="str">
            <v>CONCRETO CICLOPEO 3000 PSI RELACION 60C/40P</v>
          </cell>
          <cell r="C188" t="str">
            <v>M3</v>
          </cell>
          <cell r="D188">
            <v>1.85</v>
          </cell>
          <cell r="E188">
            <v>305768</v>
          </cell>
          <cell r="F188">
            <v>565670.80000000005</v>
          </cell>
        </row>
        <row r="189">
          <cell r="A189" t="str">
            <v>INP 11</v>
          </cell>
          <cell r="B189" t="str">
            <v>SUMINISTRO E INSTALACIÓN DE TUBERÍA SANITARIA D=6"</v>
          </cell>
          <cell r="C189" t="str">
            <v>ML</v>
          </cell>
          <cell r="D189">
            <v>62.2</v>
          </cell>
          <cell r="E189">
            <v>45398</v>
          </cell>
          <cell r="F189">
            <v>2823755.6</v>
          </cell>
        </row>
        <row r="190">
          <cell r="A190" t="str">
            <v>INP 12</v>
          </cell>
          <cell r="B190" t="str">
            <v>SUMINISTRO E INSTALACION DE REJILLA PARA CAÑUELA EN ANGULO DE 2"x1/8" Y VARILLA D=1/2" CADA 5 CM, INCLUYE MATERIALES Y MANO DE OBRA.</v>
          </cell>
          <cell r="C190" t="str">
            <v>ML</v>
          </cell>
          <cell r="D190">
            <v>16.7</v>
          </cell>
          <cell r="E190">
            <v>66189</v>
          </cell>
          <cell r="F190">
            <v>1105356.3</v>
          </cell>
        </row>
        <row r="191">
          <cell r="A191" t="str">
            <v>INP 13</v>
          </cell>
          <cell r="B191" t="str">
            <v>Suministro e instalacion de Tuberia EMT sobre muro o PVC de 3".Incluye uniones, curvas, fijacion. Conecta Tablero de distribucion principal TD1 y Bandeja Metàlica, incluye materiales y mano de obra.</v>
          </cell>
          <cell r="C191" t="str">
            <v>ML</v>
          </cell>
          <cell r="D191">
            <v>15</v>
          </cell>
          <cell r="E191">
            <v>52800</v>
          </cell>
          <cell r="F191">
            <v>792000</v>
          </cell>
        </row>
        <row r="192">
          <cell r="A192" t="str">
            <v>INP 14</v>
          </cell>
          <cell r="B192" t="str">
            <v>Suministro e instalación de Cableado trensado 3x1/0+1x1/0 para red de baja tensión de Transformador 30 KVA hasta apoyo 1, incluye materiales y mano de obra.</v>
          </cell>
          <cell r="C192" t="str">
            <v>ML</v>
          </cell>
          <cell r="D192">
            <v>55</v>
          </cell>
          <cell r="E192">
            <v>25245</v>
          </cell>
          <cell r="F192">
            <v>1388475</v>
          </cell>
        </row>
        <row r="193">
          <cell r="A193" t="str">
            <v>INP 15</v>
          </cell>
          <cell r="B193" t="str">
            <v>Suministro y Montaje de Transformador Trifásico de 30 KVA en poste existente con protecciones de acuerdo a Norma CEO SA ESP, incluye materiales, mano de obra y puesta en funcionamiento.</v>
          </cell>
          <cell r="C193" t="str">
            <v>UND</v>
          </cell>
          <cell r="D193">
            <v>1</v>
          </cell>
          <cell r="E193">
            <v>7885747</v>
          </cell>
          <cell r="F193">
            <v>7885747</v>
          </cell>
        </row>
        <row r="194">
          <cell r="A194" t="str">
            <v>INP 16</v>
          </cell>
          <cell r="B194" t="str">
            <v>Conjunto red baja tensión con percha trensada retención, incluye materiales y mano de obra.</v>
          </cell>
          <cell r="C194" t="str">
            <v>UND</v>
          </cell>
          <cell r="D194">
            <v>1</v>
          </cell>
          <cell r="E194">
            <v>132213</v>
          </cell>
          <cell r="F194">
            <v>132213</v>
          </cell>
        </row>
        <row r="195">
          <cell r="A195" t="str">
            <v>INP 17</v>
          </cell>
          <cell r="B195" t="str">
            <v>Conjunto red baja tensión con percha trensada terminal, incluye materiales y mano de obra.</v>
          </cell>
          <cell r="C195" t="str">
            <v>UND</v>
          </cell>
          <cell r="D195">
            <v>2</v>
          </cell>
          <cell r="E195">
            <v>125160</v>
          </cell>
          <cell r="F195">
            <v>250320</v>
          </cell>
        </row>
        <row r="196">
          <cell r="A196" t="str">
            <v>INP 18</v>
          </cell>
          <cell r="B196" t="str">
            <v>Suministro e instalación de Postes de concreto de 9 m x 510 kg, incluye materiales y mano de obra.</v>
          </cell>
          <cell r="C196" t="str">
            <v>UND</v>
          </cell>
          <cell r="D196">
            <v>2</v>
          </cell>
          <cell r="E196">
            <v>778048</v>
          </cell>
          <cell r="F196">
            <v>1556096</v>
          </cell>
        </row>
        <row r="197">
          <cell r="A197" t="str">
            <v>INP 19</v>
          </cell>
          <cell r="B197" t="str">
            <v>Suministro e instalación de Conjunto de puesta a tierra Centro de Transformación CT equipos cable varillas, incluye materiales y mano de obra.</v>
          </cell>
          <cell r="C197" t="str">
            <v>UND</v>
          </cell>
          <cell r="D197">
            <v>1</v>
          </cell>
          <cell r="E197">
            <v>665763</v>
          </cell>
          <cell r="F197">
            <v>665763</v>
          </cell>
        </row>
        <row r="198">
          <cell r="A198" t="str">
            <v>INP 20</v>
          </cell>
          <cell r="B198" t="str">
            <v>Suministro e instalación de Conjunto de puesta a tierra Red Baja Tensión BT equipos cable varillas, incluye materiales y mano de obra.</v>
          </cell>
          <cell r="C198" t="str">
            <v>UND</v>
          </cell>
          <cell r="D198">
            <v>1</v>
          </cell>
          <cell r="E198">
            <v>665763</v>
          </cell>
          <cell r="F198">
            <v>665763</v>
          </cell>
        </row>
        <row r="199">
          <cell r="A199" t="str">
            <v>INP 21</v>
          </cell>
          <cell r="B199" t="str">
            <v>Suministro e instalación de Conjunto retenida directa a tierra baja tensión, incluye materiales y mano de obra.</v>
          </cell>
          <cell r="C199" t="str">
            <v>UND</v>
          </cell>
          <cell r="D199">
            <v>2</v>
          </cell>
          <cell r="E199">
            <v>261220</v>
          </cell>
          <cell r="F199">
            <v>522440</v>
          </cell>
        </row>
        <row r="200">
          <cell r="A200" t="str">
            <v>INP 22</v>
          </cell>
          <cell r="B200" t="str">
            <v>Servicio de camion carro canasta y grua hidraúlica para conexión a linea viva de transformador y redes electricas externas de media tensión, incluye materiales y mano de obra.</v>
          </cell>
          <cell r="C200" t="str">
            <v>GLB</v>
          </cell>
          <cell r="D200">
            <v>1</v>
          </cell>
          <cell r="E200">
            <v>3132778</v>
          </cell>
          <cell r="F200">
            <v>3132778</v>
          </cell>
        </row>
        <row r="201">
          <cell r="A201" t="str">
            <v>INP 23</v>
          </cell>
          <cell r="B201" t="str">
            <v>SUMINISTRO E INSTALACIÓN DE TUBERÍA SANITARIA NOVAFORD D=8", INCLUYE MATERIALES Y MANO DE OBRA.</v>
          </cell>
          <cell r="C201" t="str">
            <v>ML</v>
          </cell>
          <cell r="D201">
            <v>12.66</v>
          </cell>
          <cell r="E201">
            <v>53877</v>
          </cell>
          <cell r="F201">
            <v>682082.82000000007</v>
          </cell>
        </row>
        <row r="202">
          <cell r="A202" t="str">
            <v>INP 24</v>
          </cell>
          <cell r="B202" t="str">
            <v>SUMINISTRO E INSTALACIÓN DE VÁLVULA CHEQUE D=3" EN BRONCE, PARA SISTEMA CONTRAINCENDIO, INCLUYE MATERIALES Y MANO DE OBRA.</v>
          </cell>
          <cell r="C202" t="str">
            <v>UND</v>
          </cell>
          <cell r="D202">
            <v>1</v>
          </cell>
          <cell r="E202">
            <v>463748</v>
          </cell>
          <cell r="F202">
            <v>463748</v>
          </cell>
        </row>
        <row r="203">
          <cell r="A203" t="str">
            <v>INP 25</v>
          </cell>
          <cell r="B203" t="str">
            <v>SUMINISTRO E INSTALACIÓN DE VENTANA METALICA EN LAMINA CAL.20 SEGÚN DISEÑO, INCLUYE VARILLA DE SEGURIDAD D=12mm Y VIDRIO 5mm, MATERIALES Y MANO DE OBRA.</v>
          </cell>
          <cell r="C203" t="str">
            <v>M2</v>
          </cell>
          <cell r="D203">
            <v>94.36</v>
          </cell>
          <cell r="E203">
            <v>196675</v>
          </cell>
          <cell r="F203">
            <v>18558253</v>
          </cell>
        </row>
        <row r="204">
          <cell r="A204" t="str">
            <v>INP 26</v>
          </cell>
          <cell r="B204" t="str">
            <v>SUMINISTRO E INSTALACIÓN DE PUERTA METALICA EN LAMINA CAL 20. SEGÚN DISEÑO, INCLUYE MARCOS, CHAPAS Y VIDRIO 5mm, MATERIALES Y MANO DE OBRA.</v>
          </cell>
          <cell r="C204" t="str">
            <v>M2</v>
          </cell>
          <cell r="D204">
            <v>21.240000000000002</v>
          </cell>
          <cell r="E204">
            <v>153091</v>
          </cell>
          <cell r="F204">
            <v>3251652.8400000003</v>
          </cell>
        </row>
        <row r="205">
          <cell r="A205" t="str">
            <v>INP 27</v>
          </cell>
          <cell r="B205" t="str">
            <v>Suministro e instalación de Luminaria Tipo LED T8 de 2x18 watios, chasis tipo industrial 120 cm para tubo LED de empotrar en cielo falso. Incluye tubos, elementos para colgar y nivelar como guayas, socket y conexion a la salida de iluminación, materiales, mano de obra y puesta en funcionamiento.</v>
          </cell>
          <cell r="C205" t="str">
            <v>UND</v>
          </cell>
          <cell r="D205">
            <v>124</v>
          </cell>
          <cell r="E205">
            <v>125853</v>
          </cell>
          <cell r="F205">
            <v>15605772</v>
          </cell>
        </row>
        <row r="206">
          <cell r="A206" t="str">
            <v>INP 28</v>
          </cell>
          <cell r="B206" t="str">
            <v>SUMINISTRO E INSTALACION DE DIVISIONES EN ALUMINIO REF. F06 PARA BAÑOS, INCLUYE PUERTAS, MATERIALES Y MANO DE OBRA.</v>
          </cell>
          <cell r="C206" t="str">
            <v>M2</v>
          </cell>
          <cell r="D206">
            <v>37.760000000000005</v>
          </cell>
          <cell r="E206">
            <v>280700</v>
          </cell>
          <cell r="F206">
            <v>10599232.000000002</v>
          </cell>
        </row>
        <row r="207">
          <cell r="A207" t="str">
            <v>INP 29</v>
          </cell>
          <cell r="B207" t="str">
            <v>SUMINISTRO E INSTALACION DE VIDRIO CLARO 5mm, INCLUYE MATERIALES Y MANO DE OBRA.</v>
          </cell>
          <cell r="C207" t="str">
            <v>M2</v>
          </cell>
          <cell r="D207">
            <v>0</v>
          </cell>
          <cell r="E207">
            <v>65104</v>
          </cell>
          <cell r="F207">
            <v>0</v>
          </cell>
        </row>
        <row r="208">
          <cell r="A208">
            <v>0</v>
          </cell>
          <cell r="B208">
            <v>0</v>
          </cell>
          <cell r="C208">
            <v>0</v>
          </cell>
          <cell r="D208">
            <v>0</v>
          </cell>
          <cell r="E208">
            <v>0</v>
          </cell>
          <cell r="F208">
            <v>0</v>
          </cell>
        </row>
        <row r="209">
          <cell r="A209">
            <v>0</v>
          </cell>
          <cell r="B209">
            <v>0</v>
          </cell>
          <cell r="C209">
            <v>0</v>
          </cell>
          <cell r="D209">
            <v>0</v>
          </cell>
          <cell r="E209">
            <v>0</v>
          </cell>
          <cell r="F209">
            <v>0</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
      <sheetName val="INIC."/>
      <sheetName val="CAMBIO"/>
      <sheetName val="Hoja8"/>
      <sheetName val="Hoja9"/>
      <sheetName val="Hoja10"/>
      <sheetName val="Hoja11"/>
      <sheetName val="Hoja12"/>
      <sheetName val="Hoja13"/>
      <sheetName val="Hoja14"/>
      <sheetName val="Hoja15"/>
      <sheetName val="Hoja16"/>
    </sheetNames>
    <sheetDataSet>
      <sheetData sheetId="0">
        <row r="15">
          <cell r="A15" t="str">
            <v>Wilder Barona Triana</v>
          </cell>
        </row>
        <row r="22">
          <cell r="F22" t="str">
            <v>180522-97</v>
          </cell>
        </row>
        <row r="23">
          <cell r="F23" t="str">
            <v>Pavimentacion La Habana-La Alaska carpeta asfaltica  Tres Esquinas-Polindara</v>
          </cell>
        </row>
        <row r="24">
          <cell r="F24" t="str">
            <v>Buga</v>
          </cell>
        </row>
        <row r="25">
          <cell r="F25">
            <v>24781056</v>
          </cell>
        </row>
        <row r="42">
          <cell r="A42" t="str">
            <v>NESTOR ALFONSO JARAMILLO DUQUE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base"/>
      <sheetName val="Desmonte y Limpieza"/>
      <sheetName val="Demolicion de estructuras"/>
      <sheetName val="excava en roca EXPL"/>
      <sheetName val="excava en mat comun"/>
      <sheetName val="Transp material 100-1000"/>
      <sheetName val="Transporte de material +1000"/>
      <sheetName val="REMOCION DERUMBES"/>
      <sheetName val="Transporte Mat Derrumbes"/>
      <sheetName val="Terraplenes"/>
      <sheetName val="Transporte SUB base"/>
      <sheetName val=" base"/>
      <sheetName val="Transporte base"/>
      <sheetName val="Imprimación"/>
      <sheetName val="MEZCLA MDC-2"/>
      <sheetName val="Transporte Mezcla"/>
      <sheetName val="excava en roca SECO"/>
      <sheetName val="excava en mat comun SECO"/>
      <sheetName val="Rellenos para estructuras"/>
      <sheetName val="CONCRET CLASE D"/>
      <sheetName val="CONCRET CLASE E"/>
      <sheetName val="CONCRET CLASE F"/>
      <sheetName val="CONCRET CLASE G"/>
      <sheetName val="Acero de refuerzo g 60"/>
      <sheetName val="Malla electrosoldada"/>
      <sheetName val="Tuberia Cto. reforzado"/>
      <sheetName val="TUB. Perf PVC 4&quot;"/>
      <sheetName val="Disipadores y sedimentadores"/>
      <sheetName val="Cunetas Rev. Cto."/>
      <sheetName val="Geotextil filtros"/>
      <sheetName val="Geodren planar"/>
      <sheetName val="Geomalla Biaxial"/>
      <sheetName val="Geomalla Uniaxial"/>
      <sheetName val="Geomembrana HDPE"/>
      <sheetName val="GAVIONES "/>
      <sheetName val="Lineas Demarcación"/>
      <sheetName val="Tachas reflectivas"/>
      <sheetName val="Señal Tránsito"/>
      <sheetName val="Poste Referncia"/>
      <sheetName val="Defensa Metálica"/>
      <sheetName val="Secc Final DM"/>
      <sheetName val="Empradización"/>
      <sheetName val="Cerca Alambre"/>
      <sheetName val="Zonas Deposito"/>
      <sheetName val="MAT FILTRANTE"/>
      <sheetName val="MONIT. AGUAS"/>
      <sheetName val="ARBORIZACION"/>
      <sheetName val="APROV. FORESTAL"/>
      <sheetName val="MUROS DECONTENCION SUELO"/>
      <sheetName val="CCTO LANZADO"/>
      <sheetName val="Conformacion yS-r"/>
      <sheetName val="Transporte Afirmafo"/>
      <sheetName val="Afirmado"/>
      <sheetName val="Geotextil nt300"/>
      <sheetName val="PAÑETE "/>
      <sheetName val="I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 val="ITEMS"/>
      <sheetName val="PRECIOS"/>
      <sheetName val="Desmonte y Limpiez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Formato"/>
      <sheetName val="actual sta clara"/>
    </sheetNames>
    <sheetDataSet>
      <sheetData sheetId="0">
        <row r="10">
          <cell r="B10" t="str">
            <v>ACHIQUE DE AGUAS, BOMBEO</v>
          </cell>
          <cell r="C10" t="str">
            <v>HRS</v>
          </cell>
          <cell r="D10">
            <v>9975</v>
          </cell>
        </row>
        <row r="11">
          <cell r="B11" t="str">
            <v>BROCAL PREFABRICADO EN CONCRETO DE 4000 PSI (D=1,6 m)</v>
          </cell>
          <cell r="C11" t="str">
            <v>UND</v>
          </cell>
          <cell r="D11">
            <v>368910</v>
          </cell>
        </row>
        <row r="12">
          <cell r="B12" t="str">
            <v>CAJAS DE DISTRIBUCION EN CONCRETO 0,6X0,6X1 TAPA e=0,1M</v>
          </cell>
          <cell r="C12" t="str">
            <v>UND</v>
          </cell>
          <cell r="D12">
            <v>162565</v>
          </cell>
        </row>
        <row r="13">
          <cell r="B13" t="str">
            <v>COLOCACIÓN DE PIEDRA Vía</v>
          </cell>
          <cell r="C13" t="str">
            <v>M2</v>
          </cell>
          <cell r="D13">
            <v>12000</v>
          </cell>
        </row>
        <row r="14">
          <cell r="B14" t="str">
            <v>CONCRETO DE 2500 PSI PARA ANDENES</v>
          </cell>
          <cell r="C14" t="str">
            <v>M3</v>
          </cell>
          <cell r="D14">
            <v>350000</v>
          </cell>
        </row>
        <row r="15">
          <cell r="B15" t="str">
            <v>CONCRETO DE 4000 PSI PARA VIAS</v>
          </cell>
          <cell r="C15" t="str">
            <v>M3</v>
          </cell>
          <cell r="D15">
            <v>403775</v>
          </cell>
        </row>
        <row r="16">
          <cell r="B16" t="str">
            <v>CONSTRUCCION DE CAJA Y COLOCACION DE TAPAS PARA VÁLVULA</v>
          </cell>
          <cell r="C16" t="str">
            <v>UND</v>
          </cell>
          <cell r="D16">
            <v>166148</v>
          </cell>
        </row>
        <row r="17">
          <cell r="B17" t="str">
            <v xml:space="preserve">CONSTRUCCION DE CAJA Y COLOCACION DE TAPAS PARA VÁLVULA EN CONCRETO </v>
          </cell>
          <cell r="C17" t="str">
            <v>UND</v>
          </cell>
          <cell r="D17">
            <v>195335</v>
          </cell>
        </row>
        <row r="18">
          <cell r="B18" t="str">
            <v>CONSTRUCCION DE CAMARA DE INSPECCION EN CONCRETO</v>
          </cell>
          <cell r="C18" t="str">
            <v>ML</v>
          </cell>
          <cell r="D18">
            <v>447239</v>
          </cell>
        </row>
        <row r="19">
          <cell r="B19" t="str">
            <v>CONSTRUCCION DE SUMIDERO SENCILLO EN CONCRETO</v>
          </cell>
          <cell r="C19" t="str">
            <v>UND</v>
          </cell>
          <cell r="D19">
            <v>300522</v>
          </cell>
        </row>
        <row r="20">
          <cell r="B20" t="str">
            <v>CONTRUCCION DE SUMIDERO DOBLE EN CONCRETO</v>
          </cell>
          <cell r="C20" t="str">
            <v>UND</v>
          </cell>
          <cell r="D20">
            <v>395744</v>
          </cell>
        </row>
        <row r="21">
          <cell r="B21" t="str">
            <v>CORTE DE PAVIMENTO ASFALTICO</v>
          </cell>
          <cell r="C21" t="str">
            <v>ML</v>
          </cell>
          <cell r="D21">
            <v>5547</v>
          </cell>
        </row>
        <row r="22">
          <cell r="B22" t="str">
            <v xml:space="preserve">CORTE DE PAVIMENTO RIGIDO </v>
          </cell>
          <cell r="C22" t="str">
            <v>ML</v>
          </cell>
          <cell r="D22">
            <v>6094</v>
          </cell>
        </row>
        <row r="23">
          <cell r="B23" t="str">
            <v>DEMOLICION DE CAMARA DE INSPECCION EN LADRILLO</v>
          </cell>
          <cell r="C23" t="str">
            <v>ML</v>
          </cell>
          <cell r="D23">
            <v>21879</v>
          </cell>
        </row>
        <row r="24">
          <cell r="B24" t="str">
            <v xml:space="preserve">DEMOLICION DE PAVIMENTO ASFALTICO </v>
          </cell>
          <cell r="C24" t="str">
            <v>M3</v>
          </cell>
          <cell r="D24">
            <v>81879</v>
          </cell>
        </row>
        <row r="25">
          <cell r="B25" t="str">
            <v>DEMOLICION DE PAVIMENTO RIGIDO</v>
          </cell>
          <cell r="C25" t="str">
            <v>M3</v>
          </cell>
          <cell r="D25">
            <v>98205</v>
          </cell>
        </row>
        <row r="26">
          <cell r="B26" t="str">
            <v>ENTIBADO APUNTALADO</v>
          </cell>
          <cell r="C26" t="str">
            <v>M2</v>
          </cell>
          <cell r="D26">
            <v>13600</v>
          </cell>
        </row>
        <row r="27">
          <cell r="B27" t="str">
            <v>EXCAVACION EN CONGLOMERADO DE 2.5 M A 5.0 M, EN PRESENCIA DE AGUA</v>
          </cell>
          <cell r="C27" t="str">
            <v>M3</v>
          </cell>
          <cell r="D27">
            <v>24278</v>
          </cell>
        </row>
        <row r="28">
          <cell r="B28" t="str">
            <v>EXCAVACION EN CONGLOMERADO DE 5.0 M A 7.5 M, EN PRESENCIA DE AGUA</v>
          </cell>
          <cell r="C28" t="str">
            <v>M3</v>
          </cell>
          <cell r="D28">
            <v>28653</v>
          </cell>
        </row>
        <row r="29">
          <cell r="B29" t="str">
            <v>EXCAVACION EN CONGLOMERADO HASTA 2,5 M</v>
          </cell>
          <cell r="C29" t="str">
            <v>M3</v>
          </cell>
          <cell r="D29">
            <v>16409</v>
          </cell>
        </row>
        <row r="30">
          <cell r="B30" t="str">
            <v>EXCAVACION EN CONGLOMERADO HASTA 2,5 M EN PRESENCIA DE AGUA</v>
          </cell>
          <cell r="C30" t="str">
            <v>M3</v>
          </cell>
          <cell r="D30">
            <v>18809</v>
          </cell>
        </row>
        <row r="31">
          <cell r="B31" t="str">
            <v>EXCAVACION EN CONGLOMERADO, DE 2.5 M A 5,0 M</v>
          </cell>
          <cell r="C31" t="str">
            <v>M3</v>
          </cell>
          <cell r="D31">
            <v>21879</v>
          </cell>
        </row>
        <row r="32">
          <cell r="B32" t="str">
            <v>EXCAVACION EN CONGLOMERADO, DE 5.0 M A 7.5 M</v>
          </cell>
          <cell r="C32" t="str">
            <v>M3</v>
          </cell>
          <cell r="D32">
            <v>27348</v>
          </cell>
        </row>
        <row r="33">
          <cell r="B33" t="str">
            <v>EXCAVACION EN MATERIAL COMUN DE 2,5 M A 5,0 M, EN PRESENCIA DE AGUA</v>
          </cell>
          <cell r="C33" t="str">
            <v>M3</v>
          </cell>
          <cell r="D33">
            <v>19084</v>
          </cell>
        </row>
        <row r="34">
          <cell r="B34" t="str">
            <v>EXCAVACION EN MATERIAL COMUN DE 2,5M A 5,0M</v>
          </cell>
          <cell r="C34" t="str">
            <v>M3</v>
          </cell>
          <cell r="D34">
            <v>17060</v>
          </cell>
        </row>
        <row r="35">
          <cell r="B35" t="str">
            <v>EXCAVACION EN MATERIAL COMUN DE 5,0 M A 7,5 M, EN PRESENCIA DE AGUA</v>
          </cell>
          <cell r="C35" t="str">
            <v>M3</v>
          </cell>
          <cell r="D35">
            <v>24770</v>
          </cell>
        </row>
        <row r="36">
          <cell r="B36" t="str">
            <v>EXCAVACION EN MATERIAL COMUN DE 5,0M A 7,5M</v>
          </cell>
          <cell r="C36" t="str">
            <v>M3</v>
          </cell>
          <cell r="D36">
            <v>22747</v>
          </cell>
        </row>
        <row r="37">
          <cell r="B37" t="str">
            <v>EXCAVACION EN MATERIAL COMUN HASTA 2,5 M</v>
          </cell>
          <cell r="C37" t="str">
            <v>M3</v>
          </cell>
          <cell r="D37">
            <v>11890</v>
          </cell>
        </row>
        <row r="38">
          <cell r="B38" t="str">
            <v>EXCAVACION EN MATERIAL COMUN HASTA 2,5 M , EN PRESENCIA DE AGUA</v>
          </cell>
          <cell r="C38" t="str">
            <v>M3</v>
          </cell>
          <cell r="D38">
            <v>12791</v>
          </cell>
        </row>
        <row r="39">
          <cell r="B39" t="str">
            <v>EXCAVACION EN ROCA DE 2.5 M A 5.0 M</v>
          </cell>
          <cell r="C39" t="str">
            <v>M3</v>
          </cell>
          <cell r="D39">
            <v>60815</v>
          </cell>
        </row>
        <row r="40">
          <cell r="B40" t="str">
            <v>EXCAVACION EN ROCA DE 2.5 M A 5.0 M, EN PRESENCIA DE AGUA</v>
          </cell>
          <cell r="C40" t="str">
            <v>M3</v>
          </cell>
          <cell r="D40">
            <v>62839</v>
          </cell>
        </row>
        <row r="41">
          <cell r="B41" t="str">
            <v>EXCAVACION EN ROCA DE 5.0 M A 7.5 M, EN PRESENCIA DE AGUA</v>
          </cell>
          <cell r="C41" t="str">
            <v>M3</v>
          </cell>
          <cell r="D41">
            <v>70653</v>
          </cell>
        </row>
        <row r="42">
          <cell r="B42" t="str">
            <v>EXCAVACION EN ROCA HASTA 2.5 M</v>
          </cell>
          <cell r="C42" t="str">
            <v>M3</v>
          </cell>
          <cell r="D42">
            <v>50162</v>
          </cell>
        </row>
        <row r="43">
          <cell r="B43" t="str">
            <v>EXCAVACION EN ROCA HASTA 2.5 M, EN PRESENCIA DE AGUA</v>
          </cell>
          <cell r="C43" t="str">
            <v>M3</v>
          </cell>
          <cell r="D43">
            <v>50636</v>
          </cell>
        </row>
        <row r="44">
          <cell r="B44" t="str">
            <v>EXCAVACION EN ROCA, DE 5.0 M A 7.0 M</v>
          </cell>
          <cell r="C44" t="str">
            <v>M3</v>
          </cell>
          <cell r="D44">
            <v>79224</v>
          </cell>
        </row>
        <row r="45">
          <cell r="B45" t="str">
            <v>GAVION EN PIEDRA</v>
          </cell>
          <cell r="C45" t="str">
            <v>M3</v>
          </cell>
          <cell r="D45">
            <v>140934</v>
          </cell>
        </row>
        <row r="46">
          <cell r="B46" t="str">
            <v>IMPRIMACION</v>
          </cell>
          <cell r="C46" t="str">
            <v>M2</v>
          </cell>
          <cell r="D46">
            <v>3119</v>
          </cell>
        </row>
        <row r="47">
          <cell r="B47" t="str">
            <v>LOCALIZACION Y REPLANTEO</v>
          </cell>
          <cell r="C47" t="str">
            <v>ML</v>
          </cell>
          <cell r="D47">
            <v>1231</v>
          </cell>
        </row>
        <row r="48">
          <cell r="B48" t="str">
            <v>NIVELACION DE ZANJAS PARA TUBERIAS DE ACUEDUCTO</v>
          </cell>
          <cell r="C48" t="str">
            <v>ML</v>
          </cell>
          <cell r="D48">
            <v>2420</v>
          </cell>
        </row>
        <row r="49">
          <cell r="B49" t="str">
            <v>RELLENO TIPO I, CON MATERIAL DEL SITIO</v>
          </cell>
          <cell r="C49" t="str">
            <v>M3</v>
          </cell>
          <cell r="D49">
            <v>10037</v>
          </cell>
        </row>
        <row r="50">
          <cell r="B50" t="str">
            <v>RELLENO TIPO II  MECANICO, CON MATERIAL LIMO-ARCILLOSO</v>
          </cell>
          <cell r="C50" t="str">
            <v>M3</v>
          </cell>
          <cell r="D50">
            <v>26994</v>
          </cell>
        </row>
        <row r="51">
          <cell r="B51" t="str">
            <v>RELLENO TIPO III, MECANICO CON MATERIAL ROCA MUERTA</v>
          </cell>
          <cell r="C51" t="str">
            <v>M3</v>
          </cell>
          <cell r="D51">
            <v>36440</v>
          </cell>
        </row>
        <row r="52">
          <cell r="B52" t="str">
            <v>REPELLO DE MURO IMPERMEABLE 1:2</v>
          </cell>
          <cell r="C52" t="str">
            <v>M2</v>
          </cell>
          <cell r="D52">
            <v>25799</v>
          </cell>
        </row>
        <row r="53">
          <cell r="B53" t="str">
            <v>RETIRO DE SOBRANTES, LIMPIEZA EN GENERAL</v>
          </cell>
          <cell r="C53" t="str">
            <v>M3</v>
          </cell>
          <cell r="D53">
            <v>17469</v>
          </cell>
        </row>
        <row r="54">
          <cell r="B54" t="str">
            <v>RETIRO DE TUBERIA EXISTENTE</v>
          </cell>
          <cell r="C54" t="str">
            <v>ML</v>
          </cell>
          <cell r="D54">
            <v>1210</v>
          </cell>
        </row>
        <row r="55">
          <cell r="B55" t="str">
            <v>ROTURA DE PAVIMENTO PARA RETIRO PIEDRA Vía</v>
          </cell>
          <cell r="C55" t="str">
            <v>M3</v>
          </cell>
          <cell r="D55">
            <v>80000</v>
          </cell>
        </row>
        <row r="56">
          <cell r="B56" t="str">
            <v xml:space="preserve">SARDINELES Y CUNETAS EN CONCRETO DE 3000 PSI </v>
          </cell>
          <cell r="C56" t="str">
            <v>M3</v>
          </cell>
          <cell r="D56">
            <v>366348</v>
          </cell>
        </row>
        <row r="57">
          <cell r="B57" t="str">
            <v xml:space="preserve">SOLADO EN CONCRETO DE 3000 PSI </v>
          </cell>
          <cell r="C57" t="str">
            <v>M3</v>
          </cell>
          <cell r="D57">
            <v>230272</v>
          </cell>
        </row>
        <row r="58">
          <cell r="B58" t="str">
            <v>SUMINISTRO E INSTALACIÓN  DE TUBERIA PVC UNION MECANICA PARA ALCANTARILLADO D=30"</v>
          </cell>
          <cell r="C58" t="str">
            <v>ML</v>
          </cell>
          <cell r="D58">
            <v>301659</v>
          </cell>
        </row>
        <row r="59">
          <cell r="B59" t="str">
            <v>SUMINISTRO E INSTALACION DE CODO PVC DE 10" X 90 PARA ALCANTARILLADO</v>
          </cell>
          <cell r="C59" t="str">
            <v>UND</v>
          </cell>
          <cell r="D59">
            <v>156054</v>
          </cell>
        </row>
        <row r="60">
          <cell r="B60" t="str">
            <v>SUMINISTRO E INSTALACION DE CODO PVC DE 12" X 90 PARA ALCANTARILLADO</v>
          </cell>
          <cell r="C60" t="str">
            <v>UND</v>
          </cell>
          <cell r="D60">
            <v>334005</v>
          </cell>
        </row>
        <row r="61">
          <cell r="B61" t="str">
            <v>SUMINISTRO E INSTALACION DE CODO PVC DE 16" X 90 PARA ALCANTARILLADO</v>
          </cell>
          <cell r="C61" t="str">
            <v>UND</v>
          </cell>
          <cell r="D61">
            <v>591725</v>
          </cell>
        </row>
        <row r="62">
          <cell r="B62" t="str">
            <v>SUMINISTRO E INSTALACION DE DOMICILIARIAS EN PVC DE  2 X 1/2"</v>
          </cell>
          <cell r="C62" t="str">
            <v>UND</v>
          </cell>
          <cell r="D62">
            <v>115280</v>
          </cell>
        </row>
        <row r="63">
          <cell r="B63" t="str">
            <v>SUMINISTRO E INSTALACION DE DOMICILIARIAS EN PVC DE  3 X 1/2"</v>
          </cell>
          <cell r="C63" t="str">
            <v>UND</v>
          </cell>
          <cell r="D63">
            <v>119844</v>
          </cell>
        </row>
        <row r="64">
          <cell r="B64" t="str">
            <v>SUMINISTRO E INSTALACIÓN DE KIT SILLA YEE PVC PARA ALCANTARILLADO DE 250 X 160 MM</v>
          </cell>
          <cell r="C64" t="str">
            <v>UN</v>
          </cell>
          <cell r="D64">
            <v>156222</v>
          </cell>
        </row>
        <row r="65">
          <cell r="B65" t="str">
            <v>SUMINISTRO E INSTALACIÓN DE KIT SILLA YEE PVC PARA ALCANTARILLADO DE 315 X 160 MM</v>
          </cell>
          <cell r="C65" t="str">
            <v>UND</v>
          </cell>
          <cell r="D65">
            <v>211382</v>
          </cell>
        </row>
        <row r="66">
          <cell r="B66" t="str">
            <v>SUMINISTRO E INSTALACIÓN DE SILLA YEE PVC PARA ALCANTARILLADO DE 200 X 160 MM</v>
          </cell>
          <cell r="C66" t="str">
            <v>UND</v>
          </cell>
          <cell r="D66">
            <v>82445</v>
          </cell>
        </row>
        <row r="67">
          <cell r="B67" t="str">
            <v>SUMINISTRO E INSTALACIÓN DE SILLA YEE PVC PARA ALCANTARILLADO DE 250 X 160 MM</v>
          </cell>
          <cell r="C67" t="str">
            <v>UND</v>
          </cell>
          <cell r="D67">
            <v>100352</v>
          </cell>
        </row>
        <row r="68">
          <cell r="B68" t="str">
            <v>SUMINISTRO E INSTALACIÓN DE SILLA YEE PVC PARA ALCANTARILLADO DE 315 X 160 MM</v>
          </cell>
          <cell r="C68" t="str">
            <v>UND</v>
          </cell>
          <cell r="D68">
            <v>164874</v>
          </cell>
        </row>
        <row r="69">
          <cell r="B69" t="str">
            <v>SUMINISTRO E INSTALACIÓN DE SILLA YEE PVC PARA ALCANTARILLADO DE 400 X 160 MM</v>
          </cell>
          <cell r="C69" t="str">
            <v>UND</v>
          </cell>
          <cell r="D69">
            <v>187334</v>
          </cell>
        </row>
        <row r="70">
          <cell r="B70" t="str">
            <v>SUMINISTRO E INSTALACIÓN DE SILLA YEE PVC PARA ALCANTARILLADO DE 500 X 160 MM</v>
          </cell>
          <cell r="C70" t="str">
            <v>UND</v>
          </cell>
          <cell r="D70">
            <v>285594</v>
          </cell>
        </row>
        <row r="71">
          <cell r="B71" t="str">
            <v>SUMINISTRO E INSTALACION DE TUBERIA HD DE 10"</v>
          </cell>
          <cell r="C71" t="str">
            <v>ML</v>
          </cell>
          <cell r="D71">
            <v>205809</v>
          </cell>
        </row>
        <row r="72">
          <cell r="B72" t="str">
            <v>SUMINISTRO E INSTALACION DE TUBERIA HD DE 14"</v>
          </cell>
          <cell r="C72" t="str">
            <v>ML</v>
          </cell>
          <cell r="D72">
            <v>272880</v>
          </cell>
        </row>
        <row r="73">
          <cell r="B73" t="str">
            <v>SUMINISTRO E INSTALACION DE TUBERIA HD DE 16"</v>
          </cell>
          <cell r="C73" t="str">
            <v>ML</v>
          </cell>
          <cell r="D73">
            <v>328238</v>
          </cell>
        </row>
        <row r="74">
          <cell r="B74" t="str">
            <v>SUMINISTRO E INSTALACION DE TUBERIA PVC DE 10" RDE 26</v>
          </cell>
          <cell r="C74" t="str">
            <v>ML</v>
          </cell>
          <cell r="D74">
            <v>105421</v>
          </cell>
        </row>
        <row r="75">
          <cell r="B75" t="str">
            <v>SUMINISTRO E INSTALACIÓN DE TUBERIA PVC PRESION PARA ACUEDUCTO D=1 1/2" RDE 21</v>
          </cell>
          <cell r="C75" t="str">
            <v>ML</v>
          </cell>
          <cell r="D75">
            <v>7689</v>
          </cell>
        </row>
        <row r="76">
          <cell r="B76" t="str">
            <v>SUMINISTRO E INSTALACIÓN DE TUBERIA PVC PRESION PARA ACUEDUCTO D=1 1/4" RDE 21</v>
          </cell>
          <cell r="C76" t="str">
            <v>ML</v>
          </cell>
          <cell r="D76">
            <v>6229</v>
          </cell>
        </row>
        <row r="77">
          <cell r="B77" t="str">
            <v>SUMINISTRO E INSTALACIÓN DE TUBERIA PVC PRESION PARA ACUEDUCTO D=1" RDE 21</v>
          </cell>
          <cell r="C77" t="str">
            <v>ML</v>
          </cell>
          <cell r="D77">
            <v>4160</v>
          </cell>
        </row>
        <row r="78">
          <cell r="B78" t="str">
            <v>SUMINISTRO E INSTALACIÓN DE TUBERIA PVC PRESION PARA ACUEDUCTO D=1/2" RDE 9</v>
          </cell>
          <cell r="C78" t="str">
            <v>ML</v>
          </cell>
          <cell r="D78">
            <v>3043</v>
          </cell>
        </row>
        <row r="79">
          <cell r="B79" t="str">
            <v>SUMINISTRO E INSTALACION DE TUBERIA PVC PRESION PARA ACUEDUCTO D=2" RDE 21</v>
          </cell>
          <cell r="C79" t="str">
            <v>ML</v>
          </cell>
          <cell r="D79">
            <v>10861</v>
          </cell>
        </row>
        <row r="80">
          <cell r="B80" t="str">
            <v>SUMINISTRO E INSTALACION DE TUBERIA PVC PRESION PARA ACUEDUCTO D=2" RDE 26</v>
          </cell>
          <cell r="C80" t="str">
            <v>ML</v>
          </cell>
          <cell r="D80">
            <v>9651</v>
          </cell>
        </row>
        <row r="81">
          <cell r="B81" t="str">
            <v>SUMINISTRO E INSTALACION DE TUBERIA PVC U.M PARA ACUEDUCTO D=10" RDE 26</v>
          </cell>
          <cell r="C81" t="str">
            <v>ML</v>
          </cell>
          <cell r="D81">
            <v>100869</v>
          </cell>
        </row>
        <row r="82">
          <cell r="B82" t="str">
            <v>SUMINISTRO E INSTALACION DE TUBERIA PVC U.M PARA ACUEDUCTO D=2 1/2" RDE 21</v>
          </cell>
          <cell r="C82" t="str">
            <v>ML</v>
          </cell>
          <cell r="D82">
            <v>11077</v>
          </cell>
        </row>
        <row r="83">
          <cell r="B83" t="str">
            <v>SUMINISTRO E INSTALACION DE TUBERIA PVC U.M PARA ACUEDUCTO D=2 1/2" RDE 26</v>
          </cell>
          <cell r="C83" t="str">
            <v>ML</v>
          </cell>
          <cell r="D83">
            <v>9565</v>
          </cell>
        </row>
        <row r="84">
          <cell r="B84" t="str">
            <v>SUMINISTRO E INSTALACION DE TUBERIA PVC U.M PARA ACUEDUCTO D=2" RDE 21</v>
          </cell>
          <cell r="C84" t="str">
            <v>ML</v>
          </cell>
          <cell r="D84">
            <v>8037</v>
          </cell>
        </row>
        <row r="85">
          <cell r="B85" t="str">
            <v>SUMINISTRO E INSTALACION DE TUBERIA PVC U.M PARA ACUEDUCTO D=2" RDE 26</v>
          </cell>
          <cell r="C85" t="str">
            <v>ML</v>
          </cell>
          <cell r="D85">
            <v>7058</v>
          </cell>
        </row>
        <row r="86">
          <cell r="B86" t="str">
            <v>SUMINISTRO E INSTALACION DE TUBERIA PVC U.M PARA ACUEDUCTO D=3" RDE 21</v>
          </cell>
          <cell r="C86" t="str">
            <v>ML</v>
          </cell>
          <cell r="D86">
            <v>15694</v>
          </cell>
        </row>
        <row r="87">
          <cell r="B87" t="str">
            <v>SUMINISTRO E INSTALACION DE TUBERIA PVC U.M PARA ACUEDUCTO D=3" RDE 26</v>
          </cell>
          <cell r="C87" t="str">
            <v>ML</v>
          </cell>
          <cell r="D87">
            <v>13719</v>
          </cell>
        </row>
        <row r="88">
          <cell r="B88" t="str">
            <v>SUMINISTRO E INSTALACION DE TUBERIA PVC U.M PARA ACUEDUCTO D=4" RDE 21</v>
          </cell>
          <cell r="C88" t="str">
            <v>ML</v>
          </cell>
          <cell r="D88">
            <v>24151</v>
          </cell>
        </row>
        <row r="89">
          <cell r="B89" t="str">
            <v>SUMINISTRO E INSTALACION DE TUBERIA PVC U.M PARA ACUEDUCTO D=4" RDE 26</v>
          </cell>
          <cell r="C89" t="str">
            <v>ML</v>
          </cell>
          <cell r="D89">
            <v>20709</v>
          </cell>
        </row>
        <row r="90">
          <cell r="B90" t="str">
            <v>SUMINISTRO E INSTALACION DE TUBERIA PVC U.M PARA ACUEDUCTO D=6" RDE 21</v>
          </cell>
          <cell r="C90" t="str">
            <v>ML</v>
          </cell>
          <cell r="D90">
            <v>49060</v>
          </cell>
        </row>
        <row r="91">
          <cell r="B91" t="str">
            <v>SUMINISTRO E INSTALACION DE TUBERIA PVC U.M PARA ACUEDUCTO D=6" RDE 26</v>
          </cell>
          <cell r="C91" t="str">
            <v>ML</v>
          </cell>
          <cell r="D91">
            <v>42583</v>
          </cell>
        </row>
        <row r="92">
          <cell r="B92" t="str">
            <v>SUMINISTRO E INSTALACION DE TUBERIA PVC U.M PARA ACUEDUCTO D=8" RDE 26</v>
          </cell>
          <cell r="C92" t="str">
            <v>ML</v>
          </cell>
          <cell r="D92">
            <v>69180</v>
          </cell>
        </row>
        <row r="93">
          <cell r="B93" t="str">
            <v>SUMINISTRO E INSTALACION DE TUBERIA PVC UNION MECANICA PARA ALCANTARILLADO D= 160MM (6")</v>
          </cell>
          <cell r="C93" t="str">
            <v>ML</v>
          </cell>
          <cell r="D93">
            <v>27461</v>
          </cell>
        </row>
        <row r="94">
          <cell r="B94" t="str">
            <v>SUMINISTRO E INSTALACION DE TUBERIA PVC UNION MECANICA PARA ALCANTARILLADO D=200MM (8")</v>
          </cell>
          <cell r="C94" t="str">
            <v>ML</v>
          </cell>
          <cell r="D94">
            <v>37881</v>
          </cell>
        </row>
        <row r="95">
          <cell r="B95" t="str">
            <v>SUMINISTRO E INSTALACIÓN DE TUBERIA PVC UNION MECANICA PARA ALCANTARILLADO D=24"</v>
          </cell>
          <cell r="C95" t="str">
            <v>ML</v>
          </cell>
          <cell r="D95">
            <v>205752</v>
          </cell>
        </row>
        <row r="96">
          <cell r="B96" t="str">
            <v>SUMINISTRO E INSTALACION DE TUBERIA PVC UNION MECANICA PARA ALCANTARILLADO D=250MM (10")</v>
          </cell>
          <cell r="C96" t="str">
            <v>ML</v>
          </cell>
          <cell r="D96">
            <v>50886</v>
          </cell>
        </row>
        <row r="97">
          <cell r="B97" t="str">
            <v>SUMINISTRO E INSTALACIÓN DE TUBERIA PVC UNION MECANICA PARA ALCANTARILLADO D=27"</v>
          </cell>
          <cell r="C97" t="str">
            <v>ML</v>
          </cell>
          <cell r="D97">
            <v>244691</v>
          </cell>
        </row>
        <row r="98">
          <cell r="B98" t="str">
            <v>SUMINISTRO E INSTALACION DE TUBERIA PVC UNION MECANICA PARA ALCANTARILLADO D=315MM (12")</v>
          </cell>
          <cell r="C98" t="str">
            <v>ML</v>
          </cell>
          <cell r="D98">
            <v>70063</v>
          </cell>
        </row>
        <row r="99">
          <cell r="B99" t="str">
            <v>SUMINISTRO E INSTALACIÓN DE TUBERIA PVC UNION MECANICA PARA ALCANTARILLADO D=30"</v>
          </cell>
          <cell r="C99" t="str">
            <v>ML</v>
          </cell>
          <cell r="D99">
            <v>301083</v>
          </cell>
        </row>
        <row r="100">
          <cell r="B100" t="str">
            <v>SUMINISTRO E INSTALACIÓN DE TUBERIA PVC UNION MECANICA PARA ALCANTARILLADO D=33"</v>
          </cell>
          <cell r="C100" t="str">
            <v>ML</v>
          </cell>
          <cell r="D100">
            <v>358487</v>
          </cell>
        </row>
        <row r="101">
          <cell r="B101" t="str">
            <v>SUMINISTRO E INSTALACIÓN DE TUBERIA PVC UNION MECANICA PARA ALCANTARILLADO D=36"</v>
          </cell>
          <cell r="C101" t="str">
            <v>ML</v>
          </cell>
          <cell r="D101">
            <v>502731</v>
          </cell>
        </row>
        <row r="102">
          <cell r="B102" t="str">
            <v>SUMINISTRO E INSTALACION DE TUBERIA PVC UNION MECANICA PARA ALCANTARILLADO D=400MM (16")</v>
          </cell>
          <cell r="C102" t="str">
            <v>ML</v>
          </cell>
          <cell r="D102">
            <v>102640</v>
          </cell>
        </row>
        <row r="103">
          <cell r="B103" t="str">
            <v>SUMINISTRO E INSTALACIÓN DE TUBERIA PVC UNION MECANICA PARA ALCANTARILLADO D=450MM (18")</v>
          </cell>
          <cell r="C103" t="str">
            <v>ML</v>
          </cell>
          <cell r="D103">
            <v>132038</v>
          </cell>
        </row>
        <row r="104">
          <cell r="B104" t="str">
            <v>SUMINISTRO E INSTALACIÓN DE TUBERIA PVC UNION MECANICA PARA ALCANTARILLADO D=500MM (20")</v>
          </cell>
          <cell r="C104" t="str">
            <v>ML</v>
          </cell>
          <cell r="D104">
            <v>161620</v>
          </cell>
        </row>
        <row r="105">
          <cell r="B105" t="str">
            <v>SUMINISTRO E INSTALACION DE UNION MECANICA PVC  D=3"</v>
          </cell>
          <cell r="C105" t="str">
            <v>UND</v>
          </cell>
          <cell r="D105">
            <v>29221</v>
          </cell>
        </row>
        <row r="106">
          <cell r="B106" t="str">
            <v>SUMINISTRO E INSTALACION DE UNION MECANICA PVC  D=4"</v>
          </cell>
          <cell r="C106" t="str">
            <v>UND</v>
          </cell>
          <cell r="D106">
            <v>43368</v>
          </cell>
        </row>
        <row r="107">
          <cell r="B107" t="str">
            <v>SUMINISTRO E INSTALACION DE UNION MECANICA PVC  D=6"</v>
          </cell>
          <cell r="C107" t="str">
            <v>UND</v>
          </cell>
          <cell r="D107">
            <v>97917</v>
          </cell>
        </row>
        <row r="108">
          <cell r="B108" t="str">
            <v>SUMINISTRO E INSTALACION DE UNION MECANICA PVC  D=8"</v>
          </cell>
          <cell r="C108" t="str">
            <v>UND</v>
          </cell>
          <cell r="D108">
            <v>167291</v>
          </cell>
        </row>
        <row r="109">
          <cell r="B109" t="str">
            <v>SUMINISTRO E INSTALACION DE UNION PVC D=1 1/2"</v>
          </cell>
          <cell r="C109" t="str">
            <v>UND</v>
          </cell>
          <cell r="D109">
            <v>2465</v>
          </cell>
        </row>
        <row r="110">
          <cell r="B110" t="str">
            <v>SUMINISTRO E INSTALACION DE UNION PVC D=1 1/4"</v>
          </cell>
          <cell r="C110" t="str">
            <v>ML</v>
          </cell>
          <cell r="D110">
            <v>1826</v>
          </cell>
        </row>
        <row r="111">
          <cell r="B111" t="str">
            <v>SUMINISTRO E INSTALACION DE UNION PVC D=1"</v>
          </cell>
          <cell r="C111" t="str">
            <v>UND</v>
          </cell>
          <cell r="D111">
            <v>1258</v>
          </cell>
        </row>
        <row r="112">
          <cell r="B112" t="str">
            <v>SUMINISTRO E INSTALACION DE UNION PVC D=1/2"</v>
          </cell>
          <cell r="C112" t="str">
            <v>UND</v>
          </cell>
          <cell r="D112">
            <v>3884</v>
          </cell>
        </row>
        <row r="113">
          <cell r="B113" t="str">
            <v>SUMINISTRO E INSTALACION DE UNION PVC D=1/2"</v>
          </cell>
          <cell r="C113" t="str">
            <v>UND</v>
          </cell>
          <cell r="D113">
            <v>649</v>
          </cell>
        </row>
        <row r="114">
          <cell r="B114" t="str">
            <v>SUMINISTRO E INSTALACION DE UNION PVC D=3/4"</v>
          </cell>
          <cell r="C114" t="str">
            <v>ML</v>
          </cell>
          <cell r="D114">
            <v>831</v>
          </cell>
        </row>
        <row r="115">
          <cell r="B115" t="str">
            <v>SUMINISTRO EINSTALACION DE TUBERIA PVC PRESION PARA ACUEDUCTO D=3/4" RDE 21</v>
          </cell>
          <cell r="C115" t="str">
            <v>ML</v>
          </cell>
          <cell r="D115">
            <v>2970</v>
          </cell>
        </row>
        <row r="116">
          <cell r="B116" t="str">
            <v>SUMINISTRO RIEGO Y COMPACTACION DE SUBBASE MECANICO</v>
          </cell>
          <cell r="C116" t="str">
            <v>M3</v>
          </cell>
          <cell r="D116">
            <v>72847</v>
          </cell>
        </row>
        <row r="117">
          <cell r="B117" t="str">
            <v>SUMINISTRO Y COLOCACION DE COLLAR DE DERIVACION HD DE 10" X 3/4"</v>
          </cell>
          <cell r="C117" t="str">
            <v>UND</v>
          </cell>
          <cell r="D117">
            <v>74412</v>
          </cell>
        </row>
        <row r="118">
          <cell r="B118" t="str">
            <v>SUMINISTRO Y COLOCACION DE HIERRO DE REFUERZO DE 60000 PSI</v>
          </cell>
          <cell r="C118" t="str">
            <v>KG</v>
          </cell>
          <cell r="D118">
            <v>2547</v>
          </cell>
        </row>
        <row r="119">
          <cell r="B119" t="str">
            <v>SUMINISTRO Y COLOCACION DE MATERIAL GRANULAR PARA CIMIENTACION DE TUBERIA PVC</v>
          </cell>
          <cell r="C119" t="str">
            <v>M3</v>
          </cell>
          <cell r="D119">
            <v>52719</v>
          </cell>
        </row>
        <row r="120">
          <cell r="B120" t="str">
            <v>SUMINISTRO Y COLOCACION DE MATERIAL GRANULAR PARA FILTRO EN GRAVA 3/4"</v>
          </cell>
          <cell r="C120" t="str">
            <v>M3</v>
          </cell>
          <cell r="D120">
            <v>70000</v>
          </cell>
        </row>
        <row r="121">
          <cell r="B121" t="str">
            <v>SUMINISTRO, INSTALACION, ANCLAJE Y EMPALME DE CODO  HD DE 10" X 11.5</v>
          </cell>
          <cell r="C121" t="str">
            <v>UND</v>
          </cell>
          <cell r="D121">
            <v>508518</v>
          </cell>
        </row>
        <row r="122">
          <cell r="B122" t="str">
            <v>SUMINISTRO, INSTALACION, ANCLAJE Y EMPALME DE CODO  HD DE 10" X 22.5</v>
          </cell>
          <cell r="C122" t="str">
            <v>UND</v>
          </cell>
          <cell r="D122">
            <v>508518</v>
          </cell>
        </row>
        <row r="123">
          <cell r="B123" t="str">
            <v>SUMINISTRO, INSTALACION, ANCLAJE Y EMPALME DE CODO  HD DE 4" X 22.5 PARA PVC</v>
          </cell>
          <cell r="C123" t="str">
            <v>UND</v>
          </cell>
          <cell r="D123">
            <v>175910</v>
          </cell>
        </row>
        <row r="124">
          <cell r="B124" t="str">
            <v>SUMINISTRO, INSTALACION, ANCLAJE Y EMPALME DE CODO  HD DE 6" X 11.5 PARA PVC</v>
          </cell>
          <cell r="C124" t="str">
            <v>UND</v>
          </cell>
          <cell r="D124">
            <v>222250</v>
          </cell>
        </row>
        <row r="125">
          <cell r="B125" t="str">
            <v>SUMINISTRO, INSTALACION, ANCLAJE Y EMPALME DE CODO  HD DE 6" X 22.5 PARA PVC</v>
          </cell>
          <cell r="C125" t="str">
            <v>UND</v>
          </cell>
          <cell r="D125">
            <v>233250</v>
          </cell>
        </row>
        <row r="126">
          <cell r="B126" t="str">
            <v>SUMINISTRO, INSTALACION, ANCLAJE Y EMPALME DE CODO HD DE 10" x 90</v>
          </cell>
          <cell r="C126" t="str">
            <v>UND</v>
          </cell>
          <cell r="D126">
            <v>803274</v>
          </cell>
        </row>
        <row r="127">
          <cell r="B127" t="str">
            <v>SUMINISTRO, INSTALACION, ANCLAJE Y EMPALME DE CODO HD DE 14" x 11.5</v>
          </cell>
          <cell r="C127" t="str">
            <v>UND</v>
          </cell>
          <cell r="D127">
            <v>1364425</v>
          </cell>
        </row>
        <row r="128">
          <cell r="B128" t="str">
            <v>SUMINISTRO, INSTALACION, ANCLAJE Y EMPALME DE CODO HD DE 14" X 22.5</v>
          </cell>
          <cell r="C128" t="str">
            <v>UND</v>
          </cell>
          <cell r="D128">
            <v>1366925</v>
          </cell>
        </row>
        <row r="129">
          <cell r="B129" t="str">
            <v>SUMINISTRO, INSTALACION, ANCLAJE Y EMPALME DE CODO HD DE 16" X 11.5</v>
          </cell>
          <cell r="C129" t="str">
            <v>Und</v>
          </cell>
          <cell r="D129">
            <v>1585045</v>
          </cell>
        </row>
        <row r="130">
          <cell r="B130" t="str">
            <v>SUMINISTRO, INSTALACION, ANCLAJE Y EMPALME DE CODO HD DE 16" X 22.5</v>
          </cell>
          <cell r="C130" t="str">
            <v>UND</v>
          </cell>
          <cell r="D130">
            <v>1585045</v>
          </cell>
        </row>
        <row r="131">
          <cell r="B131" t="str">
            <v>SUMINISTRO, INSTALACION, ANCLAJE Y EMPALME DE CODO HD DE 16" X 90</v>
          </cell>
          <cell r="C131" t="str">
            <v>UND</v>
          </cell>
          <cell r="D131">
            <v>2348910</v>
          </cell>
        </row>
        <row r="132">
          <cell r="B132" t="str">
            <v>SUMINISTRO, INSTALACION, ANCLAJE Y EMPALME DE CODO HD DE 18" X 11.5</v>
          </cell>
          <cell r="C132" t="str">
            <v>UND</v>
          </cell>
          <cell r="D132">
            <v>1941750</v>
          </cell>
        </row>
        <row r="133">
          <cell r="B133" t="str">
            <v>SUMINISTRO, INSTALACION, ANCLAJE Y EMPALME DE CODO HD DE 18" X 22.5</v>
          </cell>
          <cell r="C133" t="str">
            <v>UND</v>
          </cell>
          <cell r="D133">
            <v>1941750</v>
          </cell>
        </row>
        <row r="134">
          <cell r="B134" t="str">
            <v>SUMINISTRO, INSTALACION, ANCLAJE Y EMPALME DE CODO HD DE 4" X 11.5 PARA PVC</v>
          </cell>
          <cell r="C134" t="str">
            <v>UND</v>
          </cell>
          <cell r="D134">
            <v>160546</v>
          </cell>
        </row>
        <row r="135">
          <cell r="B135" t="str">
            <v>SUMINISTRO, INSTALACION, ANCLAJE Y EMPALME DE CODO HD DE 8" X 11.5</v>
          </cell>
          <cell r="C135" t="str">
            <v>UND</v>
          </cell>
          <cell r="D135">
            <v>324878</v>
          </cell>
        </row>
        <row r="136">
          <cell r="B136" t="str">
            <v>SUMINISTRO, INSTALACION, ANCLAJE Y EMPALME DE CODO HD DE 8" X 22.5</v>
          </cell>
          <cell r="C136" t="str">
            <v>UND</v>
          </cell>
          <cell r="D136">
            <v>324878</v>
          </cell>
        </row>
        <row r="137">
          <cell r="B137" t="str">
            <v>SUMINISTRO, INSTALACION, ANCLAJE Y EMPALME DE CRUZ HD DE 14" X 8" PARA PVC</v>
          </cell>
          <cell r="C137" t="str">
            <v>UND</v>
          </cell>
          <cell r="D137">
            <v>1454656</v>
          </cell>
        </row>
        <row r="138">
          <cell r="B138" t="str">
            <v>SUMINISTRO, INSTALACION, ANCLAJE Y EMPALME DE TEE  HD DE 10" X 3" PARA PVC</v>
          </cell>
          <cell r="C138" t="str">
            <v>UND</v>
          </cell>
          <cell r="D138">
            <v>565484</v>
          </cell>
        </row>
        <row r="139">
          <cell r="B139" t="str">
            <v>SUMINISTRO, INSTALACION, ANCLAJE Y EMPALME DE TEE  HD DE 16" X 6" PARA PVC</v>
          </cell>
          <cell r="C139" t="str">
            <v>UND</v>
          </cell>
          <cell r="D139">
            <v>1827816</v>
          </cell>
        </row>
        <row r="140">
          <cell r="B140" t="str">
            <v>SUMINISTRO, INSTALACION, ANCLAJE Y EMPALME DE TEE HD DE 10" X 10" PARA PVC</v>
          </cell>
          <cell r="C140" t="str">
            <v>UND</v>
          </cell>
          <cell r="D140">
            <v>1083181</v>
          </cell>
        </row>
        <row r="141">
          <cell r="B141" t="str">
            <v>SUMINISTRO, INSTALACION, ANCLAJE Y EMPALME DE TEE HD DE 10" X 6" PARA PVC</v>
          </cell>
          <cell r="C141" t="str">
            <v>UND</v>
          </cell>
          <cell r="D141">
            <v>703396</v>
          </cell>
        </row>
        <row r="142">
          <cell r="B142" t="str">
            <v>SUMINISTRO, INSTALACION, ANCLAJE Y EMPALME DE TEE HD DE 10" X 8" PARA PVC</v>
          </cell>
          <cell r="C142" t="str">
            <v>UND</v>
          </cell>
          <cell r="D142">
            <v>811648</v>
          </cell>
        </row>
        <row r="143">
          <cell r="B143" t="str">
            <v>SUMINISTRO, INSTALACION, ANCLAJE Y EMPALME DE TEE HD DE 14" X 10" PARA PVC</v>
          </cell>
          <cell r="C143" t="str">
            <v>UND</v>
          </cell>
          <cell r="D143">
            <v>1453049</v>
          </cell>
        </row>
        <row r="144">
          <cell r="B144" t="str">
            <v>SUMINISTRO, INSTALACION, ANCLAJE Y EMPALME DE TEE HD DE 14" X 6" PARA PVC</v>
          </cell>
          <cell r="C144" t="str">
            <v>UND</v>
          </cell>
          <cell r="D144">
            <v>1366409</v>
          </cell>
        </row>
        <row r="145">
          <cell r="B145" t="str">
            <v>SUMINISTRO, INSTALACION, ANCLAJE Y EMPALME DE TEE HD DE 14" X 8" PARA PVC</v>
          </cell>
          <cell r="C145" t="str">
            <v>UND</v>
          </cell>
          <cell r="D145">
            <v>1409283</v>
          </cell>
        </row>
        <row r="146">
          <cell r="B146" t="str">
            <v>SUMINISTRO, INSTALACION, ANCLAJE Y EMPALME DE TEE HD DE 16" X 10" PARA PVC</v>
          </cell>
          <cell r="C146" t="str">
            <v>UND</v>
          </cell>
          <cell r="D146">
            <v>1983215</v>
          </cell>
        </row>
        <row r="147">
          <cell r="B147" t="str">
            <v>SUMINISTRO, INSTALACION, ANCLAJE Y EMPALME DE TEE HD DE 16" X 10" PARA PVC</v>
          </cell>
          <cell r="C147" t="str">
            <v>UND</v>
          </cell>
          <cell r="D147">
            <v>1983215</v>
          </cell>
        </row>
        <row r="148">
          <cell r="B148" t="str">
            <v>SUMINISTRO, INSTALACION, ANCLAJE Y EMPALME DE TEE HD DE 16" X 12" PARA PVC</v>
          </cell>
          <cell r="C148" t="str">
            <v>UND</v>
          </cell>
          <cell r="D148">
            <v>2170787</v>
          </cell>
        </row>
        <row r="149">
          <cell r="B149" t="str">
            <v>SUMINISTRO, INSTALACION, ANCLAJE Y EMPALME DE TEE HD DE 16" X 16" PARA PVC</v>
          </cell>
          <cell r="C149" t="str">
            <v>UND</v>
          </cell>
          <cell r="D149">
            <v>2508416</v>
          </cell>
        </row>
        <row r="150">
          <cell r="B150" t="str">
            <v>SUMINISTRO, INSTALACION, ANCLAJE Y EMPALME DE TEE HD DE 16" X 8" PARA PVC</v>
          </cell>
          <cell r="C150" t="str">
            <v>UND</v>
          </cell>
          <cell r="D150">
            <v>1935875</v>
          </cell>
        </row>
        <row r="151">
          <cell r="B151" t="str">
            <v>SUMINISTRO, INSTALACION, ANCLAJE Y EMPALME DE TEE HD DE 18" X 10" PARA PVC</v>
          </cell>
          <cell r="C151" t="str">
            <v>UND</v>
          </cell>
          <cell r="D151">
            <v>3400078</v>
          </cell>
        </row>
        <row r="152">
          <cell r="B152" t="str">
            <v>SUMINISTRO, INSTALACION, ANCLAJE Y EMPALME DE TEE HD DE 6" X 3"  PARA PVC</v>
          </cell>
          <cell r="C152" t="str">
            <v>UND</v>
          </cell>
          <cell r="D152">
            <v>276645</v>
          </cell>
        </row>
        <row r="153">
          <cell r="B153" t="str">
            <v>SUMINISTRO, INSTALACION, ANCLAJE Y EMPALME DE TEE HD DE 6" X 4" PARA PVC</v>
          </cell>
          <cell r="C153" t="str">
            <v>UND</v>
          </cell>
          <cell r="D153">
            <v>307907</v>
          </cell>
        </row>
        <row r="154">
          <cell r="B154" t="str">
            <v>SUMINISTRO, INSTALACION, ANCLAJE Y EMPALME DE TEE HD DE 8" X 3" PARA PVC</v>
          </cell>
          <cell r="C154" t="str">
            <v>Und</v>
          </cell>
          <cell r="D154">
            <v>457766</v>
          </cell>
        </row>
        <row r="155">
          <cell r="B155" t="str">
            <v>SUMINISTRO, INSTALACION, ANCLAJE Y EMPALME DE TEE HD DE 8" X 4" PARA PVC</v>
          </cell>
          <cell r="C155" t="str">
            <v>UND</v>
          </cell>
          <cell r="D155">
            <v>506892</v>
          </cell>
        </row>
        <row r="156">
          <cell r="B156" t="str">
            <v>SUMINISTRO, INSTALACION, ANCLAJE Y EMPALME DE TEE HD DE 8" X 6" PARA PVC</v>
          </cell>
          <cell r="C156" t="str">
            <v>UND</v>
          </cell>
          <cell r="D156">
            <v>526542</v>
          </cell>
        </row>
        <row r="157">
          <cell r="B157" t="str">
            <v>SUMINISTRO, INSTALACION, ANCLAJE Y EMPALME DE TEE HD DE 8" X 8" PARA PVC</v>
          </cell>
          <cell r="C157" t="str">
            <v>UND</v>
          </cell>
          <cell r="D157">
            <v>556018</v>
          </cell>
        </row>
        <row r="158">
          <cell r="B158" t="str">
            <v>SUMINISTRO, INSTALACION, ANCLAJE Y EMPALME DE VÁLVULA HD DE 10" DOBLE COMPUERTA, SELLO EN BRONCE</v>
          </cell>
          <cell r="C158" t="str">
            <v>UND</v>
          </cell>
          <cell r="D158">
            <v>2533365</v>
          </cell>
        </row>
        <row r="159">
          <cell r="B159" t="str">
            <v>SUMINISTRO, INSTALACION, ANCLAJE Y EMPALME DE VÁLVULA HD DE 12" DOBLE COMPUERTA, SELLO EN BRONCE</v>
          </cell>
          <cell r="C159" t="str">
            <v>UND</v>
          </cell>
          <cell r="D159">
            <v>3552704</v>
          </cell>
        </row>
        <row r="160">
          <cell r="B160" t="str">
            <v>SUMINISTRO, INSTALACION, ANCLAJE Y EMPALME DE VÁLVULA HD DE 14" DOBLE COMPUERTA, SELLO EN BRONCE</v>
          </cell>
          <cell r="C160" t="str">
            <v>UND</v>
          </cell>
          <cell r="D160">
            <v>5594279</v>
          </cell>
        </row>
        <row r="161">
          <cell r="B161" t="str">
            <v>SUMINISTRO, INSTALACION, ANCLAJE Y EMPALME DE VÁLVULA HD DE 16" DOBLE COMPUERTA, SELLO EN BRONCE</v>
          </cell>
          <cell r="C161" t="str">
            <v>UND</v>
          </cell>
          <cell r="D161">
            <v>8268640</v>
          </cell>
        </row>
        <row r="162">
          <cell r="B162" t="str">
            <v>SUMINISTRO, INSTALACION, ANCLAJE Y EMPALME DE VÁLVULA HD DE 18" DOBLE COMPUERTA, SELLO EN BRONCE</v>
          </cell>
          <cell r="C162" t="str">
            <v>UND</v>
          </cell>
          <cell r="D162">
            <v>14639973</v>
          </cell>
        </row>
        <row r="163">
          <cell r="B163" t="str">
            <v>SUMINISTRO, INSTALACION, ANCLAJE Y EMPALME DE VÁLVULA HD DE 3" DOBLE COMPUERTA, SELLO EN BRONCE</v>
          </cell>
          <cell r="C163" t="str">
            <v>UND</v>
          </cell>
          <cell r="D163">
            <v>452493</v>
          </cell>
        </row>
        <row r="164">
          <cell r="B164" t="str">
            <v>SUMINISTRO, INSTALACION, ANCLAJE Y EMPALME DE VÁLVULA HD DE 4" DOBLE COMPUERTA, SELLO EN BRONCE</v>
          </cell>
          <cell r="C164" t="str">
            <v>UND</v>
          </cell>
          <cell r="D164">
            <v>608756</v>
          </cell>
        </row>
        <row r="165">
          <cell r="B165" t="str">
            <v>SUMINISTRO, INSTALACION, ANCLAJE Y EMPALME DE VÁLVULA HD DE 6" DOBLE COMPUERTA, SELLO EN BRONCE</v>
          </cell>
          <cell r="C165" t="str">
            <v>UND</v>
          </cell>
          <cell r="D165">
            <v>1182350</v>
          </cell>
        </row>
        <row r="166">
          <cell r="B166" t="str">
            <v>SUMINISTRO, INSTALACION, ANCLAJE Y EMPALME DE VÁLVULA HD DE 8" DOBLE COMPUERTA, SELLO EN BRONCE</v>
          </cell>
          <cell r="C166" t="str">
            <v>UND</v>
          </cell>
          <cell r="D166">
            <v>1587664</v>
          </cell>
        </row>
        <row r="167">
          <cell r="B167" t="str">
            <v>SUMINISTRO, INSTALACION, EMPALME Y ANCLAJE DE CODO HD DE 3" X 45 E.L</v>
          </cell>
          <cell r="C167" t="str">
            <v>UND</v>
          </cell>
          <cell r="D167">
            <v>113519</v>
          </cell>
        </row>
        <row r="168">
          <cell r="B168" t="str">
            <v>SUMINISTRO, INSTALACION, EMPALME Y ANCLAJE DE CODO HD DE 4" X 45 E.L</v>
          </cell>
          <cell r="C168" t="str">
            <v>UND</v>
          </cell>
          <cell r="D168">
            <v>125471</v>
          </cell>
        </row>
        <row r="169">
          <cell r="B169" t="str">
            <v>SUMINISTRO, INSTALACION, EMPALME Y ANCLAJE DE CRUZ HD DE 10" X 4" PARA PVC</v>
          </cell>
          <cell r="C169" t="str">
            <v>UND</v>
          </cell>
          <cell r="D169">
            <v>731781</v>
          </cell>
        </row>
        <row r="170">
          <cell r="B170" t="str">
            <v>SUMINISTRO, INSTALACION, EMPALME Y ANCLAJE DE CRUZ HD DE 10" X 6" PARA PVC</v>
          </cell>
          <cell r="C170" t="str">
            <v>UND</v>
          </cell>
          <cell r="D170">
            <v>791086</v>
          </cell>
        </row>
        <row r="171">
          <cell r="B171" t="str">
            <v>SUMINISTRO, INSTALACION, EMPALME Y ANCLAJE DE CRUZ HD DE 14" X 10"</v>
          </cell>
          <cell r="C171" t="str">
            <v>UND</v>
          </cell>
          <cell r="D171">
            <v>1555390</v>
          </cell>
        </row>
        <row r="172">
          <cell r="B172" t="str">
            <v xml:space="preserve">SUMINISTRO, INSTALACION, EMPALME Y ANCLAJE DE CRUZ HD DE 14" x 12" </v>
          </cell>
          <cell r="C172" t="str">
            <v>UND</v>
          </cell>
          <cell r="D172">
            <v>1602016</v>
          </cell>
        </row>
        <row r="173">
          <cell r="B173" t="str">
            <v>SUMINISTRO, INSTALACION, EMPALME Y ANCLAJE DE CRUZ HD DE 14" X 6" PARA PVC</v>
          </cell>
          <cell r="C173" t="str">
            <v>UND</v>
          </cell>
          <cell r="D173">
            <v>1409085</v>
          </cell>
        </row>
        <row r="174">
          <cell r="B174" t="str">
            <v>SUMINISTRO, INSTALACION, EMPALME Y ANCLAJE DE CRUZ HD DE 16" X 14"</v>
          </cell>
          <cell r="C174" t="str">
            <v>UND</v>
          </cell>
          <cell r="D174">
            <v>2229540</v>
          </cell>
        </row>
        <row r="175">
          <cell r="B175" t="str">
            <v xml:space="preserve">SUMINISTRO, INSTALACION, EMPALME Y ANCLAJE DE CRUZ HD DE 16" X 16" </v>
          </cell>
          <cell r="C175" t="str">
            <v>UND</v>
          </cell>
          <cell r="D175">
            <v>2525723</v>
          </cell>
        </row>
        <row r="176">
          <cell r="B176" t="str">
            <v>SUMINISTRO, INSTALACION, EMPALME Y ANCLAJE DE CRUZ HD DE 16" X 6" PARA PVC</v>
          </cell>
          <cell r="C176" t="str">
            <v>UND</v>
          </cell>
          <cell r="D176">
            <v>1997308</v>
          </cell>
        </row>
        <row r="177">
          <cell r="B177" t="str">
            <v>SUMINISTRO, INSTALACION, EMPALME Y ANCLAJE DE CRUZ HD DE 16" X 8" PARA PVC</v>
          </cell>
          <cell r="C177" t="str">
            <v>UND</v>
          </cell>
          <cell r="D177">
            <v>2050900</v>
          </cell>
        </row>
        <row r="178">
          <cell r="B178" t="str">
            <v>SUMINISTRO, INSTALACION, EMPALME Y ANCLAJE DE CRUZ HD DE 3" X 3" E.L</v>
          </cell>
          <cell r="C178" t="str">
            <v>UND</v>
          </cell>
          <cell r="D178">
            <v>147460</v>
          </cell>
        </row>
        <row r="179">
          <cell r="B179" t="str">
            <v>SUMINISTRO, INSTALACION, EMPALME Y ANCLAJE DE CRUZ HD DE 4" X 3"</v>
          </cell>
          <cell r="C179" t="str">
            <v>UND</v>
          </cell>
          <cell r="D179">
            <v>215908</v>
          </cell>
        </row>
        <row r="180">
          <cell r="B180" t="str">
            <v>SUMINISTRO, INSTALACION, EMPALME Y ANCLAJE DE CRUZ HD DE 4" X 4" PARA PVC</v>
          </cell>
          <cell r="C180" t="str">
            <v>UND</v>
          </cell>
          <cell r="D180">
            <v>244776</v>
          </cell>
        </row>
        <row r="181">
          <cell r="B181" t="str">
            <v>SUMINISTRO, INSTALACION, EMPALME Y ANCLAJE DE CRUZ HD DE 6" X 3" PARA PVC</v>
          </cell>
          <cell r="C181" t="str">
            <v>UND</v>
          </cell>
          <cell r="D181">
            <v>306097</v>
          </cell>
        </row>
        <row r="182">
          <cell r="B182" t="str">
            <v>SUMINISTRO, INSTALACION, EMPALME Y ANCLAJE DE CRUZ HD DE 6" X 4" PARA PVC</v>
          </cell>
          <cell r="C182" t="str">
            <v>UND</v>
          </cell>
          <cell r="D182">
            <v>340218</v>
          </cell>
        </row>
        <row r="183">
          <cell r="B183" t="str">
            <v>SUMINISTRO, INSTALACION, EMPALME Y ANCLAJE DE CRUZ HD DE 6" X 6" E.L</v>
          </cell>
          <cell r="C183" t="str">
            <v>UND</v>
          </cell>
          <cell r="D183">
            <v>369305</v>
          </cell>
        </row>
        <row r="184">
          <cell r="B184" t="str">
            <v>SUMINISTRO, INSTALACION, EMPALME Y ANCLAJE DE CRUZ HD DE 8" X 4" PARA PVC</v>
          </cell>
          <cell r="C184" t="str">
            <v>UND</v>
          </cell>
          <cell r="D184">
            <v>525447</v>
          </cell>
        </row>
        <row r="185">
          <cell r="B185" t="str">
            <v>SUMINISTRO, INSTALACION, EMPALME Y ANCLAJE DE CRUZ HD DE 8" X 6" PARA PVC</v>
          </cell>
          <cell r="C185" t="str">
            <v>UND</v>
          </cell>
          <cell r="D185">
            <v>598155</v>
          </cell>
        </row>
        <row r="186">
          <cell r="B186" t="str">
            <v>SUMINISTRO, INSTALACION, EMPALME Y ANCLAJE DE REDUCCION HD DE 10" A 6" E.L</v>
          </cell>
          <cell r="C186" t="str">
            <v>UND</v>
          </cell>
          <cell r="D186">
            <v>410632</v>
          </cell>
        </row>
        <row r="187">
          <cell r="B187" t="str">
            <v>SUMINISTRO, INSTALACION, EMPALME Y ANCLAJE DE REDUCCION HD DE 3" A 2" E.L</v>
          </cell>
          <cell r="C187" t="str">
            <v>UND</v>
          </cell>
          <cell r="D187">
            <v>77256</v>
          </cell>
        </row>
        <row r="188">
          <cell r="B188" t="str">
            <v>SUMINISTRO, INSTALACION, EMPALME Y ANCLAJE DE REDUCCION HD DE 4" A 2" E.L</v>
          </cell>
          <cell r="C188" t="str">
            <v>UND</v>
          </cell>
          <cell r="D188">
            <v>92039</v>
          </cell>
        </row>
        <row r="189">
          <cell r="B189" t="str">
            <v>SUMINISTRO, INSTALACION, EMPALME Y ANCLAJE DE REDUCCION HD DE 4" A 3" E.L</v>
          </cell>
          <cell r="C189" t="str">
            <v>UND</v>
          </cell>
          <cell r="D189">
            <v>115046</v>
          </cell>
        </row>
        <row r="190">
          <cell r="B190" t="str">
            <v>SUMINISTRO, INSTALACION, EMPALME Y ANCLAJE DE TEE HD DE 16" X 14"</v>
          </cell>
          <cell r="C190" t="str">
            <v>UND</v>
          </cell>
          <cell r="D190">
            <v>2449465</v>
          </cell>
        </row>
        <row r="191">
          <cell r="B191" t="str">
            <v>SUMINISTRO, INSTALACION, EMPALME Y ANCLAJE DE TEE HD DE 3" X 3" PARA PVC</v>
          </cell>
          <cell r="C191" t="str">
            <v>UND</v>
          </cell>
          <cell r="D191">
            <v>130718</v>
          </cell>
        </row>
        <row r="192">
          <cell r="B192" t="str">
            <v>SUMINISTRO, INSTALACION, EMPALME Y ANCLAJE DE TEE HD DE 4" X 3" PARA PVC</v>
          </cell>
          <cell r="C192" t="str">
            <v>UND</v>
          </cell>
          <cell r="D192">
            <v>164508</v>
          </cell>
        </row>
        <row r="193">
          <cell r="B193" t="str">
            <v>SUMINISTRO, INSTALACION, EMPALME Y ANCLAJE DE TEE HD DE 4" X 4" PARA PVC</v>
          </cell>
          <cell r="C193" t="str">
            <v>UND</v>
          </cell>
          <cell r="D193">
            <v>169867</v>
          </cell>
        </row>
        <row r="194">
          <cell r="B194" t="str">
            <v>SUMINISTRO, INSTALACION, EMPALME Y ANCLAJE DE VALVULA HD-2" COMPUERTA ELASTICA</v>
          </cell>
          <cell r="C194" t="str">
            <v>UND</v>
          </cell>
          <cell r="D194">
            <v>250178</v>
          </cell>
        </row>
        <row r="195">
          <cell r="B195" t="str">
            <v>SUMINISTRO, INSTALACION, EMPALME Y ANCLAJE DE VALVULA HD-4" COMPUERTA ELASTICA</v>
          </cell>
          <cell r="C195" t="str">
            <v>UND</v>
          </cell>
          <cell r="D195">
            <v>450565</v>
          </cell>
        </row>
        <row r="196">
          <cell r="B196" t="str">
            <v>SUMINISTRO, INSTTALACION, ANCLAJE Y EMPALME DE TEE HD DE 10" X 4" PARA PVC</v>
          </cell>
          <cell r="C196" t="str">
            <v>UND</v>
          </cell>
          <cell r="D196">
            <v>673920</v>
          </cell>
        </row>
        <row r="197">
          <cell r="B197" t="str">
            <v>SUMINISTRO, RIEGO Y COMPACTACION DE BASE MECANICO</v>
          </cell>
          <cell r="C197" t="str">
            <v>M3</v>
          </cell>
          <cell r="D197">
            <v>83890</v>
          </cell>
        </row>
        <row r="198">
          <cell r="B198" t="str">
            <v>SUMINISTRO, RIEGO Y COMPACTACION DE MEZCLA ASFALTICA</v>
          </cell>
          <cell r="C198" t="str">
            <v>M3</v>
          </cell>
          <cell r="D198">
            <v>511617</v>
          </cell>
        </row>
        <row r="199">
          <cell r="B199" t="str">
            <v>SUMINSTRO E INSTALACIÓN DE KIT SILLA YEE PVC PARA ALCANTARILLADO DE 200 X 160 MM</v>
          </cell>
          <cell r="C199" t="str">
            <v>UN</v>
          </cell>
          <cell r="D199">
            <v>94490</v>
          </cell>
        </row>
        <row r="200">
          <cell r="B200" t="str">
            <v>SUMINSTRO E INSTALACIÓN DE SILLA YEE PVC PARA ALCANTARILLADO DE 450 X 160 MM</v>
          </cell>
          <cell r="C200" t="str">
            <v>UND</v>
          </cell>
          <cell r="D200">
            <v>204949</v>
          </cell>
        </row>
        <row r="201">
          <cell r="B201" t="str">
            <v xml:space="preserve">SUMINSTRO E INSTALACIÓN DE TUBERIA HD DE 10" </v>
          </cell>
          <cell r="C201" t="str">
            <v>ML</v>
          </cell>
          <cell r="D201">
            <v>207809</v>
          </cell>
        </row>
        <row r="202">
          <cell r="B202" t="str">
            <v xml:space="preserve">SUMINSTRO E INSTALACIÓN DE TUBERIA HD DE 4" </v>
          </cell>
          <cell r="C202" t="str">
            <v>ML</v>
          </cell>
          <cell r="D202">
            <v>106242</v>
          </cell>
        </row>
        <row r="203">
          <cell r="B203" t="str">
            <v xml:space="preserve">SUMINSTRO E INSTALACIÓN DE TUBERIA HD DE 6" </v>
          </cell>
          <cell r="C203" t="str">
            <v>ML</v>
          </cell>
          <cell r="D203">
            <v>142685</v>
          </cell>
        </row>
        <row r="204">
          <cell r="B204" t="str">
            <v xml:space="preserve">SUMINSTRO E INSTALACIÓN DE TUBERIA HD DE 8" </v>
          </cell>
          <cell r="C204" t="str">
            <v>ML</v>
          </cell>
          <cell r="D204">
            <v>195394</v>
          </cell>
        </row>
        <row r="205">
          <cell r="B205" t="str">
            <v>SUMINSTRO E INSTALACIÓN DE TUBERIA PVC PRESION PARA ACUEDUCTO D=1/2" RDE 13,5</v>
          </cell>
          <cell r="C205" t="str">
            <v>ML</v>
          </cell>
          <cell r="D205">
            <v>2498</v>
          </cell>
        </row>
        <row r="206">
          <cell r="B206" t="str">
            <v xml:space="preserve">SUMINSTRO E INSTALACIÓN DE UNION DRESSER HD DE 10" </v>
          </cell>
          <cell r="C206" t="str">
            <v>UND</v>
          </cell>
          <cell r="D206">
            <v>490021</v>
          </cell>
        </row>
        <row r="207">
          <cell r="B207" t="str">
            <v xml:space="preserve">SUMINSTRO E INSTALACIÓN DE UNION DRESSER HD DE 14" </v>
          </cell>
          <cell r="C207" t="str">
            <v>UND</v>
          </cell>
          <cell r="D207">
            <v>846408</v>
          </cell>
        </row>
        <row r="208">
          <cell r="B208" t="str">
            <v xml:space="preserve">SUMINSTRO E INSTALACIÓN DE UNION DRESSER HD DE 16" </v>
          </cell>
          <cell r="C208" t="str">
            <v>UND</v>
          </cell>
          <cell r="D208">
            <v>1140073</v>
          </cell>
        </row>
        <row r="209">
          <cell r="B209" t="str">
            <v xml:space="preserve">SUMINSTRO E INSTALACIÓN DE UNION DRESSER HD DE 18" </v>
          </cell>
          <cell r="C209" t="str">
            <v>UND</v>
          </cell>
          <cell r="D209">
            <v>1467232</v>
          </cell>
        </row>
        <row r="210">
          <cell r="B210" t="str">
            <v>SUMINSTRO E INSTALACIÓN DE UNION RAPIDA PVC D=10"</v>
          </cell>
          <cell r="C210" t="str">
            <v>UND</v>
          </cell>
          <cell r="D210">
            <v>284551</v>
          </cell>
        </row>
        <row r="211">
          <cell r="B211" t="str">
            <v>SUMINSTRO E INSTALACIÓN DE UNION RAPIDA PVC D=3"</v>
          </cell>
          <cell r="C211" t="str">
            <v>UND</v>
          </cell>
          <cell r="D211">
            <v>28142</v>
          </cell>
        </row>
        <row r="212">
          <cell r="B212" t="str">
            <v>SUMINSTRO E INSTALACIÓN DE UNION RAPIDA PVC D=4"</v>
          </cell>
          <cell r="C212" t="str">
            <v>UND</v>
          </cell>
          <cell r="D212">
            <v>41616</v>
          </cell>
        </row>
        <row r="213">
          <cell r="B213" t="str">
            <v>SUMINSTRO E INSTALACIÓN DE UNION RAPIDA PVC D=6"</v>
          </cell>
          <cell r="C213" t="str">
            <v>UND</v>
          </cell>
          <cell r="D213">
            <v>88595</v>
          </cell>
        </row>
        <row r="214">
          <cell r="B214" t="str">
            <v>SUMINSTRO E INSTALACIÓN DE UNION RAPIDA PVC D=8"</v>
          </cell>
          <cell r="C214" t="str">
            <v>UND</v>
          </cell>
          <cell r="D214">
            <v>158414</v>
          </cell>
        </row>
        <row r="215">
          <cell r="B215" t="str">
            <v xml:space="preserve">SUMINSTRO E INSTALACIÓN DE UNION UNIVERSAL HD DE 2" </v>
          </cell>
          <cell r="C215" t="str">
            <v>UND</v>
          </cell>
          <cell r="D215">
            <v>48639</v>
          </cell>
        </row>
        <row r="216">
          <cell r="B216" t="str">
            <v xml:space="preserve">SUMINSTRO E INSTALACIÓN DE UNION UNIVERSAL HD DE 3" </v>
          </cell>
          <cell r="C216" t="str">
            <v>UND</v>
          </cell>
          <cell r="D216">
            <v>58938</v>
          </cell>
        </row>
        <row r="217">
          <cell r="B217" t="str">
            <v xml:space="preserve">SUMINSTRO E INSTALACIÓN DE UNION UNIVERSAL HD DE 4" </v>
          </cell>
          <cell r="C217" t="str">
            <v>UND</v>
          </cell>
          <cell r="D217">
            <v>73339</v>
          </cell>
        </row>
        <row r="218">
          <cell r="B218" t="str">
            <v xml:space="preserve">SUMINSTRO, INSTALACION, EMPALME Y ANCLAJE DE CODO HD DE 2" X 45  E.L </v>
          </cell>
          <cell r="C218" t="str">
            <v>UND</v>
          </cell>
          <cell r="D218">
            <v>101907</v>
          </cell>
        </row>
        <row r="219">
          <cell r="B219" t="str">
            <v>SUMINSTRO, INSTALACION, EMPALME Y ANCLAJE DE VALVULA HD-3" COMPUERTA ELASTICA</v>
          </cell>
          <cell r="C219" t="str">
            <v>UND</v>
          </cell>
          <cell r="D219">
            <v>346140</v>
          </cell>
        </row>
      </sheetData>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P. U."/>
    </sheetNames>
    <definedNames>
      <definedName name="absc"/>
    </defined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 val="Hoja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Indice"/>
      <sheetName val="ID-01"/>
      <sheetName val="ID-02"/>
      <sheetName val="ID-03"/>
      <sheetName val="ID-04"/>
      <sheetName val="ID-05"/>
      <sheetName val="categoria"/>
      <sheetName val="ID-06"/>
      <sheetName val="ID-07"/>
      <sheetName val="ID-08"/>
      <sheetName val="ID-09"/>
      <sheetName val="ID-10"/>
      <sheetName val="ID-11"/>
      <sheetName val="ID-12"/>
      <sheetName val="entifinan"/>
      <sheetName val="embajadas"/>
      <sheetName val="Descentralizadas"/>
      <sheetName val="Control"/>
      <sheetName val="distritales"/>
      <sheetName val="actores"/>
      <sheetName val="Hoja1"/>
      <sheetName val="Listado"/>
    </sheetNames>
    <sheetDataSet>
      <sheetData sheetId="0" refreshError="1"/>
      <sheetData sheetId="1">
        <row r="14">
          <cell r="A14" t="str">
            <v>La mayoría de los pobladires dela región presentan grandes problemas en la evacuación de aguas residuales debido a la falta de un sistema adecuado.</v>
          </cell>
        </row>
      </sheetData>
      <sheetData sheetId="2" refreshError="1"/>
      <sheetData sheetId="3">
        <row r="4">
          <cell r="A4" t="str">
            <v>Occidente</v>
          </cell>
        </row>
      </sheetData>
      <sheetData sheetId="4" refreshError="1"/>
      <sheetData sheetId="5" refreshError="1"/>
      <sheetData sheetId="6">
        <row r="2">
          <cell r="B2" t="str">
            <v>Beneficiario</v>
          </cell>
        </row>
        <row r="3">
          <cell r="B3" t="str">
            <v>Cooperante</v>
          </cell>
        </row>
        <row r="4">
          <cell r="B4" t="str">
            <v>Oponente</v>
          </cell>
        </row>
        <row r="5">
          <cell r="B5" t="str">
            <v>Perjudicado</v>
          </cell>
        </row>
      </sheetData>
      <sheetData sheetId="7" refreshError="1"/>
      <sheetData sheetId="8">
        <row r="4">
          <cell r="C4">
            <v>114</v>
          </cell>
        </row>
      </sheetData>
      <sheetData sheetId="9">
        <row r="4">
          <cell r="A4" t="str">
            <v>Occidente</v>
          </cell>
        </row>
      </sheetData>
      <sheetData sheetId="10" refreshError="1"/>
      <sheetData sheetId="11" refreshError="1"/>
      <sheetData sheetId="12">
        <row r="4">
          <cell r="B4" t="str">
            <v>Mejorar las tuberías domiciliarias</v>
          </cell>
        </row>
      </sheetData>
      <sheetData sheetId="13" refreshError="1"/>
      <sheetData sheetId="14">
        <row r="1">
          <cell r="C1" t="str">
            <v>AERONAUTICA CIVIL</v>
          </cell>
        </row>
        <row r="2">
          <cell r="C2" t="str">
            <v>AGENCIA NACIONAL DE HIDROCARBUROS- ANH UAE</v>
          </cell>
        </row>
        <row r="3">
          <cell r="C3" t="str">
            <v>AGENCIA PRESIDENCIAL PARA LA ACCIÓN SOCIAL Y COOPERACIÓN INTERNACIONAL  ACCIÓN SOCIAL</v>
          </cell>
        </row>
        <row r="4">
          <cell r="C4" t="str">
            <v>ARCHIVO GENERAL DE LA NACION</v>
          </cell>
        </row>
        <row r="5">
          <cell r="C5" t="str">
            <v>ARMADA</v>
          </cell>
        </row>
        <row r="6">
          <cell r="C6" t="str">
            <v>ARTESANIAS DE COLOMBIA S.A.</v>
          </cell>
        </row>
        <row r="7">
          <cell r="C7" t="str">
            <v>AUDITORIA GENERAL DE LA REPUBLICA</v>
          </cell>
        </row>
        <row r="8">
          <cell r="C8" t="str">
            <v>BANCO AGRARIO</v>
          </cell>
        </row>
        <row r="9">
          <cell r="C9" t="str">
            <v>BIBLIOTECA PUBLICA PILOTO DE MEDELLIN PARA AMERICA LATINA</v>
          </cell>
        </row>
        <row r="10">
          <cell r="C10" t="str">
            <v>CAJA DE PREVISION SOCIAL DE COMUNICACIONES (CAPRECOM)</v>
          </cell>
        </row>
        <row r="11">
          <cell r="C11" t="str">
            <v>CAJA DE RETIRO DE LAS FUERZAS MILITARES</v>
          </cell>
        </row>
        <row r="12">
          <cell r="C12" t="str">
            <v>CAJA DE SUELDOS DE RETIRO DE LA POLICIA NACIONAL</v>
          </cell>
        </row>
        <row r="13">
          <cell r="C13" t="str">
            <v>CAMARA DE REPRESENTANTES</v>
          </cell>
        </row>
        <row r="14">
          <cell r="C14" t="str">
            <v>CENTRO DERMATOLOGICO "FEDERICO LLERAS ACOSTA"</v>
          </cell>
        </row>
        <row r="15">
          <cell r="C15" t="str">
            <v>CLUB MILITAR DE OFICIALES</v>
          </cell>
        </row>
        <row r="16">
          <cell r="C16" t="str">
            <v>COLEGIO BOYACA</v>
          </cell>
        </row>
        <row r="17">
          <cell r="C17" t="str">
            <v>COLEGIO INTEGRADO NACIONAL "ORIENTE DE CALDAS"</v>
          </cell>
        </row>
        <row r="18">
          <cell r="C18" t="str">
            <v>COLEGIO MAYOR DE ANTIOQUIA</v>
          </cell>
        </row>
        <row r="19">
          <cell r="C19" t="str">
            <v>COLEGIO MAYOR DE BOLIVAR</v>
          </cell>
        </row>
        <row r="20">
          <cell r="C20" t="str">
            <v>COLEGIO MAYOR DEL CAUCA</v>
          </cell>
        </row>
        <row r="21">
          <cell r="C21" t="str">
            <v>COMANDO GENERAL</v>
          </cell>
        </row>
        <row r="22">
          <cell r="C22" t="str">
            <v>COMISIÓN DE REGULACIÓN DE ENERGIA Y GAS - CREG</v>
          </cell>
        </row>
        <row r="23">
          <cell r="C23" t="str">
            <v>COMISIÓN NACIONAL DE TELEVISIÓN</v>
          </cell>
        </row>
        <row r="24">
          <cell r="C24" t="str">
            <v>COMISIÓN NACIONAL DEL SERVICIO CIVIL  - GESTION GENERAL</v>
          </cell>
        </row>
        <row r="25">
          <cell r="C25" t="str">
            <v>COMISIONADO NACIONAL PARA LA POLICIA</v>
          </cell>
        </row>
        <row r="26">
          <cell r="C26" t="str">
            <v>CONSEJO DE ESTADO</v>
          </cell>
        </row>
        <row r="27">
          <cell r="C27" t="str">
            <v>CONSEJO SUPERIOR DE LA JUDICATURA</v>
          </cell>
        </row>
        <row r="28">
          <cell r="C28" t="str">
            <v>CONTADURIA GENERAL DE LA NACION</v>
          </cell>
        </row>
        <row r="29">
          <cell r="C29" t="str">
            <v>CONTRALORIA GENERAL DE LA REPUBLICA  - GESTION GENERAL</v>
          </cell>
        </row>
        <row r="30">
          <cell r="C30" t="str">
            <v>CORPORACION AUTONOMA REGIONAL DE BOYACA - CORPOBOYACA</v>
          </cell>
        </row>
        <row r="31">
          <cell r="C31" t="str">
            <v>CORPORACION AUTONOMA REGIONAL DE CALDAS (CORPOCALDAS)</v>
          </cell>
        </row>
        <row r="32">
          <cell r="C32" t="str">
            <v>CORPORACION AUTONOMA REGIONAL DE CHIVOR - CORPOCHIVOR</v>
          </cell>
        </row>
        <row r="33">
          <cell r="C33" t="str">
            <v>CORPORACION AUTONOMA REGIONAL DE CUNDINAMARCA - CAR -</v>
          </cell>
        </row>
        <row r="34">
          <cell r="C34" t="str">
            <v>CORPORACION AUTONOMA REGIONAL DE DEFENSA DE LA MESETA DE BUCARAMANGA (CDMB)</v>
          </cell>
        </row>
        <row r="35">
          <cell r="C35" t="str">
            <v>CORPORACION AUTONOMA REGIONAL DE LA FRONTERA NORORIENTAL (CORPONOR)</v>
          </cell>
        </row>
        <row r="36">
          <cell r="C36" t="str">
            <v>CORPORACION AUTONOMA REGIONAL DE LA GUAJIRA (CORPOGUAJIRA)</v>
          </cell>
        </row>
        <row r="37">
          <cell r="C37" t="str">
            <v>CORPORACION AUTONOMA REGIONAL DE LA ORINOQUIA - CORPORINOQUIA</v>
          </cell>
        </row>
        <row r="38">
          <cell r="C38" t="str">
            <v>CORPORACION AUTONOMA REGIONAL DE LAS CUENCAS DE LOS RIOS RIONEGRO Y NARE (CORNARE)</v>
          </cell>
        </row>
        <row r="39">
          <cell r="C39" t="str">
            <v>CORPORACION AUTONOMA REGIONAL DE LOS VALLES DEL SINU Y SAN JORGE (CVS)</v>
          </cell>
        </row>
        <row r="40">
          <cell r="C40" t="str">
            <v>CORPORACION AUTONOMA REGIONAL DE NARINO (CORPONARINO)</v>
          </cell>
        </row>
        <row r="41">
          <cell r="C41" t="str">
            <v>CORPORACION AUTONOMA REGIONAL DE RISARALDA (CARDER)</v>
          </cell>
        </row>
        <row r="42">
          <cell r="C42" t="str">
            <v>CORPORACION AUTONOMA REGIONAL DE SANTANDER - CAS</v>
          </cell>
        </row>
        <row r="43">
          <cell r="C43" t="str">
            <v>CORPORACION AUTONOMA REGIONAL DE SUCRE - CARSUCRE</v>
          </cell>
        </row>
        <row r="44">
          <cell r="C44" t="str">
            <v>CORPORACION AUTONOMA REGIONAL DEL ALTO MAGDALENA - CAM</v>
          </cell>
        </row>
        <row r="45">
          <cell r="C45" t="str">
            <v>CORPORACION AUTONOMA REGIONAL DEL ATLANTICO - CRA</v>
          </cell>
        </row>
        <row r="46">
          <cell r="C46" t="str">
            <v>CORPORACION AUTONOMA REGIONAL DEL CANAL DEL DIQUE - CARDIQUE</v>
          </cell>
        </row>
        <row r="47">
          <cell r="C47" t="str">
            <v>CORPORACION AUTONOMA REGIONAL DEL CAUCA (CRC)</v>
          </cell>
        </row>
        <row r="48">
          <cell r="C48" t="str">
            <v>CORPORACION AUTONOMA REGIONAL DEL CENTRO DE ANTIOQUIA - CORANTIOQUIA</v>
          </cell>
        </row>
        <row r="49">
          <cell r="C49" t="str">
            <v>CORPORACION AUTONOMA REGIONAL DEL CESAR (CORPOCESAR)</v>
          </cell>
        </row>
        <row r="50">
          <cell r="C50" t="str">
            <v>CORPORACION AUTONOMA REGIONAL DEL GUAVIO - CORPOGUAVIO</v>
          </cell>
        </row>
        <row r="51">
          <cell r="C51" t="str">
            <v>CORPORACION AUTONOMA REGIONAL DEL MAGDALENA (CORPAMAG)</v>
          </cell>
        </row>
        <row r="52">
          <cell r="C52" t="str">
            <v>CORPORACION AUTONOMA REGIONAL DEL QUINDIO (CRQ)</v>
          </cell>
        </row>
        <row r="53">
          <cell r="C53" t="str">
            <v>CORPORACION AUTONOMA REGIONAL DEL SUR DE BOLIVAR - CSB</v>
          </cell>
        </row>
        <row r="54">
          <cell r="C54" t="str">
            <v>CORPORACION AUTONOMA REGIONAL DEL TOLIMA (CORTOLIMA)</v>
          </cell>
        </row>
        <row r="55">
          <cell r="C55" t="str">
            <v>CORPORACION AUTONOMA REGIONAL DEL VALLE DEL CAUCA (CVC)</v>
          </cell>
        </row>
        <row r="56">
          <cell r="C56" t="str">
            <v>CORPORACION AUTONOMA REGIONAL PARA EL DESARROLLO SOSTENIBLE DE LA MOJANA Y EL SAN JORGE - COPOMOJANA</v>
          </cell>
        </row>
        <row r="57">
          <cell r="C57" t="str">
            <v>CORPORACION AUTONOMA REGIONAL PARA EL DESARROLLO SOSTENIBLE DEL NORTE Y ORIENTE DE LA AMAZONIA - CDA</v>
          </cell>
        </row>
        <row r="58">
          <cell r="C58" t="str">
            <v>CORPORACION NACIONAL PARA EL DESARROLLO SOSTENIBLE DEL CHOCO (CODECHOCO)</v>
          </cell>
        </row>
        <row r="59">
          <cell r="C59" t="str">
            <v>CORPORACION NACIONAL PARA LA RECONSTRUCCION DE LA CUENCA DEL RIO PAEZ Y ZONAS ALEDAÑAS - NASAKIWE</v>
          </cell>
        </row>
        <row r="60">
          <cell r="C60" t="str">
            <v>CORPORACION PARA EL DESARROLLO SOSTENIBLE DEL ARCHIPIELAGO DE SAN ANDRES, PROVIDENCIA Y SANTA CATALINA - CORALINA</v>
          </cell>
        </row>
        <row r="61">
          <cell r="C61" t="str">
            <v>CORPORACION PARA EL DESARROLLO SOSTENIBLE DEL AREA DE MANEJO ESPECIAL LA MACARENA - CORMACARENA</v>
          </cell>
        </row>
        <row r="62">
          <cell r="C62" t="str">
            <v>CORPORACION PARA EL DESARROLLO SOSTENIBLE DEL SUR DE LA AMAZONIA - CORPOAMAZONIA</v>
          </cell>
        </row>
        <row r="63">
          <cell r="C63" t="str">
            <v>CORPORACION REGIONAL PARA EL DESARROLLO SOSTENIBLE DE URABA (CORPOURABA)</v>
          </cell>
        </row>
        <row r="64">
          <cell r="C64" t="str">
            <v>CORTE CONSTITUCIONAL</v>
          </cell>
        </row>
        <row r="65">
          <cell r="C65" t="str">
            <v>CORTE SUPREMA DE JUSTICIA</v>
          </cell>
        </row>
        <row r="66">
          <cell r="C66" t="str">
            <v>DEFENSA CIVIL COLOMBIANA</v>
          </cell>
        </row>
        <row r="67">
          <cell r="C67" t="str">
            <v>DEFENSORIA DEL PUEBLO</v>
          </cell>
        </row>
        <row r="68">
          <cell r="C68" t="str">
            <v>DEPARTAMENTO ADMINISTRATIVO DE LA FUNCION PUBLICA - GESTIÓN GENERAL</v>
          </cell>
        </row>
        <row r="69">
          <cell r="C69" t="str">
            <v>DEPARTAMENTO ADMINISTRATIVO DE SEGURIDAD (DAS) - GESTIÓN GENERAL</v>
          </cell>
        </row>
        <row r="70">
          <cell r="C70" t="str">
            <v>DEPARTAMENTO ADMINISTRATIVO NACIONAL DE ESTADISTICA (DANE) - GESTIÓN GENERAL</v>
          </cell>
        </row>
        <row r="71">
          <cell r="C71" t="str">
            <v>DEPARTAMENTO ADMINISTRATIVO NACIONAL DE LA ECONOMIA SOLIDARIA GESTION GENERAL</v>
          </cell>
        </row>
        <row r="72">
          <cell r="C72" t="str">
            <v>DEPARTAMENTO NACIONAL DE PLANEACION  - GESTIÓN GENERAL</v>
          </cell>
        </row>
        <row r="73">
          <cell r="C73" t="str">
            <v>DERECHO DE AUTOR</v>
          </cell>
        </row>
        <row r="74">
          <cell r="C74" t="str">
            <v>DIRECCION DE IMPUESTOS Y ADUANAS NACIONALES</v>
          </cell>
        </row>
        <row r="75">
          <cell r="C75" t="str">
            <v>DIRECCION GENERAL DE COMERCIO EXTERIOR</v>
          </cell>
        </row>
        <row r="76">
          <cell r="C76" t="str">
            <v>DIRECCION GENERAL DE SANIDAD MILITAR</v>
          </cell>
        </row>
        <row r="77">
          <cell r="C77" t="str">
            <v>DIRECCION NACIONAL DE ESTUPEFACIENTES</v>
          </cell>
        </row>
        <row r="78">
          <cell r="C78" t="str">
            <v>EJERCITO</v>
          </cell>
        </row>
        <row r="79">
          <cell r="C79" t="str">
            <v>EMPRESA COLOMBIANA DE VIAS FERREAS EN LIQUIDACIÓN</v>
          </cell>
        </row>
        <row r="80">
          <cell r="C80" t="str">
            <v>EMPRESA NACIONAL MINERA - MINERCOL EN LIQUIDACIÓN</v>
          </cell>
        </row>
        <row r="81">
          <cell r="C81" t="str">
            <v>EMPRESA TERRITORIAL PARA LA SALUD - ETESA</v>
          </cell>
        </row>
        <row r="82">
          <cell r="C82" t="str">
            <v>ESCUELA NACIONAL DEL DEPORTE</v>
          </cell>
        </row>
        <row r="83">
          <cell r="C83" t="str">
            <v>ESCUELA SUPERIOR DE ADMINISTRACION PUBLICA (ESAP)</v>
          </cell>
        </row>
        <row r="84">
          <cell r="C84" t="str">
            <v>FISCALIA GENERAL DE LA NACION - GESTION GENERAL</v>
          </cell>
        </row>
        <row r="85">
          <cell r="C85" t="str">
            <v>FONDO  SOCIAL DE VIVIENDA DE LA REGISTRADURIA NACIONAL DEL ESTADO CIVIL</v>
          </cell>
        </row>
        <row r="86">
          <cell r="C86" t="str">
            <v>FONDO DE BIENESTAR SOCIAL DE LA CONTRALORIA GENERAL DE LA REPÚBLICA</v>
          </cell>
        </row>
        <row r="87">
          <cell r="C87" t="str">
            <v>FONDO DE COMUNICACIONES</v>
          </cell>
        </row>
        <row r="88">
          <cell r="C88" t="str">
            <v>FONDO DE PREVISION SOCIAL DEL CONGRESO CESANTIAS Y VIVIENDA</v>
          </cell>
        </row>
        <row r="89">
          <cell r="C89" t="str">
            <v>FONDO DE PREVISION SOCIAL DEL CONGRESO PENSIONES</v>
          </cell>
        </row>
        <row r="90">
          <cell r="C90" t="str">
            <v>FONDO NACIONAL AMBIENTAL - GESTION GENERAL</v>
          </cell>
        </row>
        <row r="91">
          <cell r="C91" t="str">
            <v>FONDO NACIONAL DE CAMINOS VECINALES EN LIQUIDACIÓN</v>
          </cell>
        </row>
        <row r="92">
          <cell r="C92" t="str">
            <v>FONDO NACIONAL DE ESTUPEFACIENTES - UNIDAD ADMINISTRATIVA ESPECIAL</v>
          </cell>
        </row>
        <row r="93">
          <cell r="C93" t="str">
            <v>FONDO NACIONAL DE REGALÍAS</v>
          </cell>
        </row>
        <row r="94">
          <cell r="C94" t="str">
            <v>FONDO NACIONAL DE REGALÖAS</v>
          </cell>
        </row>
        <row r="95">
          <cell r="C95" t="str">
            <v>FONDO NACIONAL DE VIVIENDA - FONVIVIENDA</v>
          </cell>
        </row>
        <row r="96">
          <cell r="C96" t="str">
            <v>FONDO PARA LA PARTICIPACION Y EL FORTALECIMIENTO DEMOCRATICO</v>
          </cell>
        </row>
        <row r="97">
          <cell r="C97" t="str">
            <v>FONDO PASIVO SOCIAL DE LOS FERROCARRILES NACIONALES DE COLOMBIA - PENSIONES</v>
          </cell>
        </row>
        <row r="98">
          <cell r="C98" t="str">
            <v>FONDO PASIVO SOCIAL DE LOS FERROCARRILES NACIONALES DE COLOMBIA - SALUD</v>
          </cell>
        </row>
        <row r="99">
          <cell r="C99" t="str">
            <v>FONDO ROTATORIO DE LA ARMADA NACIONAL</v>
          </cell>
        </row>
        <row r="100">
          <cell r="C100" t="str">
            <v>FONDO ROTATORIO DE LA FUERZA AEREA</v>
          </cell>
        </row>
        <row r="101">
          <cell r="C101" t="str">
            <v>FONDO ROTATORIO DE LA POLICIA - GESTION GENERAL</v>
          </cell>
        </row>
        <row r="102">
          <cell r="C102" t="str">
            <v>FONDO ROTATORIO DE LA REGISTRADURIA</v>
          </cell>
        </row>
        <row r="103">
          <cell r="C103" t="str">
            <v>FONDO ROTATORIO DEL DANE</v>
          </cell>
        </row>
        <row r="104">
          <cell r="C104" t="str">
            <v>FONDO ROTATORIO DEL DEPARTAMENTO ADMINISTRATIVO DE SEGURIDAD</v>
          </cell>
        </row>
        <row r="105">
          <cell r="C105" t="str">
            <v>FONDO ROTATORIO DEL EJERCITO</v>
          </cell>
        </row>
        <row r="106">
          <cell r="C106" t="str">
            <v>FONDO ROTATORIO DEL MINISTERIO DE RELACIONES EXTERIORES</v>
          </cell>
        </row>
        <row r="107">
          <cell r="C107" t="str">
            <v>FUERZA AEREA</v>
          </cell>
        </row>
        <row r="108">
          <cell r="C108" t="str">
            <v>HOSPITAL MILITAR CENTRAL</v>
          </cell>
        </row>
        <row r="109">
          <cell r="C109" t="str">
            <v>INSTITUTO CARO Y CUERVO</v>
          </cell>
        </row>
        <row r="110">
          <cell r="C110" t="str">
            <v>INSTITUTO CASAS FISCALES DEL EJERCITO</v>
          </cell>
        </row>
        <row r="111">
          <cell r="C111" t="str">
            <v>INSTITUTO COLOMBIANO AGROPECUARIO (ICA)</v>
          </cell>
        </row>
        <row r="112">
          <cell r="C112" t="str">
            <v>INSTITUTO COLOMBIANO DE ANTROPOLOGIA E HISTORIA</v>
          </cell>
        </row>
        <row r="113">
          <cell r="C113" t="str">
            <v>INSTITUTO COLOMBIANO DE BIENESTAR FAMILIAR (ICBF)</v>
          </cell>
        </row>
        <row r="114">
          <cell r="C114" t="str">
            <v>INSTITUTO COLOMBIANO DE CREDITO EDUCATIVO Y ESTUDIOS TECNICOS EN EL EXTERIOR (ICETEX)</v>
          </cell>
        </row>
        <row r="115">
          <cell r="C115" t="str">
            <v>INSTITUTO COLOMBIANO DE DESARROLLO RURAL - INCODER</v>
          </cell>
        </row>
        <row r="116">
          <cell r="C116" t="str">
            <v>INSTITUTO COLOMBIANO DE LA REFORMA AGRARIA - INCORA EN LIQUIDACIÓN - GESTION GENERAL</v>
          </cell>
        </row>
        <row r="117">
          <cell r="C117" t="str">
            <v>INSTITUTO COLOMBIANO DEL DEPORTE (COLDEPORTES)</v>
          </cell>
        </row>
        <row r="118">
          <cell r="C118" t="str">
            <v>INSTITUTO COLOMBIANO PARA EL DESARROLLO DE LA CIENCIA Y LA TECNOLOGIA "FRANCISCO JOSE DE CALDAS" (COLCIENCIAS)</v>
          </cell>
        </row>
        <row r="119">
          <cell r="C119" t="str">
            <v>INSTITUTO COLOMBIANO PARA EL FOMENTO DE LA EDUCACION SUPERIOR (ICFES)</v>
          </cell>
        </row>
        <row r="120">
          <cell r="C120" t="str">
            <v>INSTITUTO DE EDUCACION TECNICA PROFESIONAL DE ROLDANILLO</v>
          </cell>
        </row>
        <row r="121">
          <cell r="C121" t="str">
            <v>INSTITUTO DE ESTUDIOS DEL MINISTERIO PUBLICO</v>
          </cell>
        </row>
        <row r="122">
          <cell r="C122" t="str">
            <v>INSTITUTO DE PLANIFICACION Y PROMOCION DE SOLUCIONES ENERGETICAS</v>
          </cell>
        </row>
        <row r="123">
          <cell r="C123" t="str">
            <v>INSTITUTO GEOGRAFICO AGUSTIN CODAZZI</v>
          </cell>
        </row>
        <row r="124">
          <cell r="C124" t="str">
            <v>INSTITUTO HIDROLOGIA, METEOROLOGIA Y ESTUDIOS AMBIENTALES - IDEAM</v>
          </cell>
        </row>
        <row r="125">
          <cell r="C125" t="str">
            <v>INSTITUTO NACIONAL DE ADECUACION DE TIERRAS - INAT EN LIQUIDACIÓN -</v>
          </cell>
        </row>
        <row r="126">
          <cell r="C126" t="str">
            <v>INSTITUTO NACIONAL DE CANCEROLOGIA</v>
          </cell>
        </row>
        <row r="127">
          <cell r="C127" t="str">
            <v>INSTITUTO NACIONAL DE CONCESIONES</v>
          </cell>
        </row>
        <row r="128">
          <cell r="C128" t="str">
            <v>INSTITUTO NACIONAL DE FORMACION TECNICA PROFESIONAL DE CIENAGA</v>
          </cell>
        </row>
        <row r="129">
          <cell r="C129" t="str">
            <v>INSTITUTO NACIONAL DE FORMACION TECNICA PROFESIONAL DE SAN ANDRES Y PROVIDENCIA</v>
          </cell>
        </row>
        <row r="130">
          <cell r="C130" t="str">
            <v>INSTITUTO NACIONAL DE FORMACION TECNICA PROFESIONAL DE SAN JUAN DEL CESAR</v>
          </cell>
        </row>
        <row r="131">
          <cell r="C131" t="str">
            <v>INSTITUTO NACIONAL DE INVESTIGACIONES EN GEOCIENCIAS, MINERIA Y QUIMICA (INGEOMINAS)</v>
          </cell>
        </row>
        <row r="132">
          <cell r="C132" t="str">
            <v>INSTITUTO NACIONAL DE MEDICINA LEGAL Y CIENCIAS FORENSES</v>
          </cell>
        </row>
        <row r="133">
          <cell r="C133" t="str">
            <v>INSTITUTO NACIONAL DE SALUD (INS)</v>
          </cell>
        </row>
        <row r="134">
          <cell r="C134" t="str">
            <v>INSTITUTO NACIONAL DE VIAS</v>
          </cell>
        </row>
        <row r="135">
          <cell r="C135" t="str">
            <v>INSTITUTO NACIONAL DE VIVIENDA DE INTERES SOCIAL Y REFORMA URBANA -INURBE-EN LIQUIDACION</v>
          </cell>
        </row>
        <row r="136">
          <cell r="C136" t="str">
            <v>INSTITUTO NACIONAL PARA CIEGOS (INCI)</v>
          </cell>
        </row>
        <row r="137">
          <cell r="C137" t="str">
            <v>INSTITUTO NACIONAL PARA LA VIGILANCIA DE MEDICAMENTOS Y ALIMENTOS  (INVIMA)</v>
          </cell>
        </row>
        <row r="138">
          <cell r="C138" t="str">
            <v>INSTITUTO NACIONAL PARA SORDOS (INSOR)</v>
          </cell>
        </row>
        <row r="139">
          <cell r="C139" t="str">
            <v>INSTITUTO NACIONAL PENITENCIARIO Y CARCELARIO -INPEC</v>
          </cell>
        </row>
        <row r="140">
          <cell r="C140" t="str">
            <v>INSTITUTO SUPERIOR DE EDUCACION RURAL DE PAMPLONA - ISER</v>
          </cell>
        </row>
        <row r="141">
          <cell r="C141" t="str">
            <v>INSTITUTO TECNICO AGRICOLA - ITA - DE BUGA</v>
          </cell>
        </row>
        <row r="142">
          <cell r="C142" t="str">
            <v>INSTITUTO TECNICO CENTRAL</v>
          </cell>
        </row>
        <row r="143">
          <cell r="C143" t="str">
            <v>INSTITUTO TECNICO NACIONAL DE COMERCIO "SIMON RODRIGUEZ" DE CALI</v>
          </cell>
        </row>
        <row r="144">
          <cell r="C144" t="str">
            <v>INSTITUTO TECNOLOGICO DEL PUTUMAYO</v>
          </cell>
        </row>
        <row r="145">
          <cell r="C145" t="str">
            <v>INSTITUTO TECNOLOGICO PASCUAL BRAVO - MEDELLIN</v>
          </cell>
        </row>
        <row r="146">
          <cell r="C146" t="str">
            <v>INSTITUTO TEGNOLOGICO DE LA SOLEDAD ATLANTICO - ITSA</v>
          </cell>
        </row>
        <row r="147">
          <cell r="C147" t="str">
            <v>INSTITUTO TOLIMENSE DE FORMACION TECNICA PROFESIONAL</v>
          </cell>
        </row>
        <row r="148">
          <cell r="C148" t="str">
            <v>JUNTA CENTRAL DE CONTADORES</v>
          </cell>
        </row>
        <row r="149">
          <cell r="C149" t="str">
            <v>MINISTERIO DE AGRICULTURA Y DESARROLLO RURAL - GESTION GENERAL</v>
          </cell>
        </row>
        <row r="150">
          <cell r="C150" t="str">
            <v>MINISTERIO DE AMBIENTE, VIVIENDA Y DESARROLLO TERRITORIAL  - GESTION GENERAL</v>
          </cell>
        </row>
        <row r="151">
          <cell r="C151" t="str">
            <v>MINISTERIO DE COMERCIO, INDUSTRIA Y TURISMO - GESTION GENERAL</v>
          </cell>
        </row>
        <row r="152">
          <cell r="C152" t="str">
            <v>MINISTERIO DE COMUNICACIONES - GESTION GENERAL</v>
          </cell>
        </row>
        <row r="153">
          <cell r="C153" t="str">
            <v>MINISTERIO DE CULTURA - GESTION GENERAL</v>
          </cell>
        </row>
        <row r="154">
          <cell r="C154" t="str">
            <v>MINISTERIO DE DEFENSA - GESTION GENERAL</v>
          </cell>
        </row>
        <row r="155">
          <cell r="C155" t="str">
            <v>MINISTERIO DE EDUCACION NACIONAL - GESTION GENERAL</v>
          </cell>
        </row>
        <row r="156">
          <cell r="C156" t="str">
            <v>MINISTERIO DE HACIENDA Y CREDITO PUBLICO - GESTION GENERAL</v>
          </cell>
        </row>
        <row r="157">
          <cell r="C157" t="str">
            <v>MINISTERIO DE LA PROTECCION SOCIAL - GESTION GENERAL</v>
          </cell>
        </row>
        <row r="158">
          <cell r="C158" t="str">
            <v>MINISTERIO DE MINAS Y ENERGIA - GESTION GENERAL</v>
          </cell>
        </row>
        <row r="159">
          <cell r="C159" t="str">
            <v>MINISTERIO DE RELACIONES EXTERIORES - GESTION GENERAL</v>
          </cell>
        </row>
        <row r="160">
          <cell r="C160" t="str">
            <v>MINISTERIO DE TRANSPORTE  - GESTION GENERAL</v>
          </cell>
        </row>
        <row r="161">
          <cell r="C161" t="str">
            <v>MINISTERIO DEL INTERIOR Y DE JUSTICIA - GESTION GENERAL</v>
          </cell>
        </row>
        <row r="162">
          <cell r="C162" t="str">
            <v>POLICIA NACIONAL GESTION GENERAL</v>
          </cell>
        </row>
        <row r="163">
          <cell r="C163" t="str">
            <v>POLICIA NACIONAL SALUD</v>
          </cell>
        </row>
        <row r="164">
          <cell r="C164" t="str">
            <v>PRESIDENCIA DE LA REPUBLICA - GESTIÓN GENERAL</v>
          </cell>
        </row>
        <row r="165">
          <cell r="C165" t="str">
            <v>PROCURADURIA GENERAL DE LA NACIÓN</v>
          </cell>
        </row>
        <row r="166">
          <cell r="C166" t="str">
            <v>REGISTRADURIA NACIONAL DEL ESTADO CIVIL - GESTION GENERAL</v>
          </cell>
        </row>
        <row r="167">
          <cell r="C167" t="str">
            <v>SANATORIO DE AGUA DE DIOS</v>
          </cell>
        </row>
        <row r="168">
          <cell r="C168" t="str">
            <v>SANATORIO DE CONTRATACION</v>
          </cell>
        </row>
        <row r="169">
          <cell r="C169" t="str">
            <v>SENADO DE LA REPUBLICA</v>
          </cell>
        </row>
        <row r="170">
          <cell r="C170" t="str">
            <v>SERVICIO NACIONAL DE APRENDIZAJE (SENA)</v>
          </cell>
        </row>
        <row r="171">
          <cell r="C171" t="str">
            <v>SUPERINTENDENCIA BANCARIA</v>
          </cell>
        </row>
        <row r="172">
          <cell r="C172" t="str">
            <v>SUPERINTENDENCIA DE LA ECONOMIA SOLIDARIA</v>
          </cell>
        </row>
        <row r="173">
          <cell r="C173" t="str">
            <v>SUPERINTENDENCIA DE NOTARIADO Y REGISTRO</v>
          </cell>
        </row>
        <row r="174">
          <cell r="C174" t="str">
            <v>SUPERINTENDENCIA DE PUERTOS Y TRANSPORTE</v>
          </cell>
        </row>
        <row r="175">
          <cell r="C175" t="str">
            <v>SUPERINTENDENCIA DE SERVICIOS PUBLICOS DOMICILIARIOS</v>
          </cell>
        </row>
        <row r="176">
          <cell r="C176" t="str">
            <v>SUPERINTENDENCIA DE SOCIEDADES</v>
          </cell>
        </row>
        <row r="177">
          <cell r="C177" t="str">
            <v>SUPERINTENDENCIA DE SUBSIDIO FAMILIAR</v>
          </cell>
        </row>
        <row r="178">
          <cell r="C178" t="str">
            <v>SUPERINTENDENCIA DE VALORES</v>
          </cell>
        </row>
        <row r="179">
          <cell r="C179" t="str">
            <v>SUPERINTENDENCIA DE VIGILANCIA Y SEGURIDAD PRIVADA</v>
          </cell>
        </row>
        <row r="180">
          <cell r="C180" t="str">
            <v>SUPERINTENDENCIA FINANCIERA DE COLOMBIA</v>
          </cell>
        </row>
        <row r="181">
          <cell r="C181" t="str">
            <v>SUPERINTENDENCIA INDUSTRIA Y COMERCIO</v>
          </cell>
        </row>
        <row r="182">
          <cell r="C182" t="str">
            <v>SUPERINTENDENCIA NACIONAL DE SALUD</v>
          </cell>
        </row>
        <row r="183">
          <cell r="C183" t="str">
            <v>TRIBUNALES Y JUZGADOS</v>
          </cell>
        </row>
        <row r="184">
          <cell r="C184" t="str">
            <v>UNIDAD ADMINISTRATIVA ESPECIAL COMISION DE REGULACION DE TELECOMUNICACIONES - CRT</v>
          </cell>
        </row>
        <row r="185">
          <cell r="C185" t="str">
            <v>UNIDAD ADMINISTRATIVA ESPECIAL DEL SISTEMA DE PARQUES NACIONALES NATURALES</v>
          </cell>
        </row>
        <row r="186">
          <cell r="C186" t="str">
            <v>UNIDAD ADMINISTRATIVA ESPECIAL-COMISION REGULADORA DE AGUA POTABLE Y SANEAMIENTO BASICO</v>
          </cell>
        </row>
        <row r="187">
          <cell r="C187" t="str">
            <v>UNIDAD DE INFORMACIÓN Y ANALISIS FINANCIERO</v>
          </cell>
        </row>
        <row r="188">
          <cell r="C188" t="str">
            <v>UNIDAD DE PLANEACION MINERO ENERGETICA -  UPME</v>
          </cell>
        </row>
        <row r="189">
          <cell r="C189" t="str">
            <v>UNIVERSIDAD NACIONAL ABIERTA Y A DISTANCIA</v>
          </cell>
        </row>
      </sheetData>
      <sheetData sheetId="15" refreshError="1"/>
      <sheetData sheetId="16" refreshError="1"/>
      <sheetData sheetId="17">
        <row r="2">
          <cell r="H2">
            <v>18</v>
          </cell>
        </row>
      </sheetData>
      <sheetData sheetId="18" refreshError="1"/>
      <sheetData sheetId="19">
        <row r="2">
          <cell r="B2" t="str">
            <v>Nacional</v>
          </cell>
        </row>
        <row r="3">
          <cell r="B3" t="str">
            <v>Departamental</v>
          </cell>
        </row>
        <row r="4">
          <cell r="B4" t="str">
            <v>Distrital</v>
          </cell>
        </row>
        <row r="5">
          <cell r="B5" t="str">
            <v>Municipal</v>
          </cell>
        </row>
        <row r="6">
          <cell r="B6" t="str">
            <v>Internacional</v>
          </cell>
        </row>
        <row r="7">
          <cell r="B7" t="str">
            <v>Banca Multilateral</v>
          </cell>
        </row>
        <row r="8">
          <cell r="B8" t="str">
            <v>ONG</v>
          </cell>
        </row>
        <row r="9">
          <cell r="B9" t="str">
            <v>Banca Privada</v>
          </cell>
        </row>
        <row r="10">
          <cell r="B10" t="str">
            <v>Embajada</v>
          </cell>
        </row>
        <row r="11">
          <cell r="B11" t="str">
            <v>Otro</v>
          </cell>
        </row>
      </sheetData>
      <sheetData sheetId="20" refreshError="1"/>
      <sheetData sheetId="21">
        <row r="2">
          <cell r="B2" t="str">
            <v>Internacional</v>
          </cell>
          <cell r="S2" t="str">
            <v>Si</v>
          </cell>
        </row>
        <row r="3">
          <cell r="B3" t="str">
            <v>Nacional</v>
          </cell>
          <cell r="S3" t="str">
            <v>No</v>
          </cell>
        </row>
        <row r="4">
          <cell r="B4" t="str">
            <v>Costa Atlántica</v>
          </cell>
        </row>
        <row r="5">
          <cell r="B5" t="str">
            <v>Occidente</v>
          </cell>
        </row>
        <row r="6">
          <cell r="B6" t="str">
            <v>Centro Oriente</v>
          </cell>
        </row>
        <row r="7">
          <cell r="B7" t="str">
            <v>Orinoquía</v>
          </cell>
        </row>
        <row r="8">
          <cell r="B8" t="str">
            <v>Amazonía</v>
          </cell>
        </row>
        <row r="9">
          <cell r="B9" t="str">
            <v>Bogotá</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Indice"/>
      <sheetName val="PE-01"/>
      <sheetName val="PE-02"/>
      <sheetName val="PE-03"/>
      <sheetName val="PE-04"/>
      <sheetName val="PE-05"/>
      <sheetName val="PE-06"/>
      <sheetName val="PE-07"/>
      <sheetName val="PE-08"/>
      <sheetName val="PE-09"/>
      <sheetName val="PE-10"/>
      <sheetName val="PE-11"/>
      <sheetName val="PE-12"/>
      <sheetName val="PE-13"/>
      <sheetName val="PE-14"/>
      <sheetName val="PE-15"/>
      <sheetName val="PE-16"/>
      <sheetName val="Control"/>
      <sheetName val="preinversion"/>
      <sheetName val="ejecucion"/>
      <sheetName val="mantenimiento"/>
      <sheetName val="Listado"/>
      <sheetName val="des_r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T2" t="str">
            <v>Plan de Desarrollo</v>
          </cell>
        </row>
        <row r="3">
          <cell r="T3" t="str">
            <v>Plan de Ordenamiento Territorial,POT</v>
          </cell>
        </row>
        <row r="4">
          <cell r="T4" t="str">
            <v>Régimen Tributario, Tasas</v>
          </cell>
        </row>
        <row r="5">
          <cell r="T5" t="str">
            <v>Tasas Retributivas Ambientales</v>
          </cell>
        </row>
        <row r="6">
          <cell r="T6" t="str">
            <v>Tasas dentro del Régimen Tributario</v>
          </cell>
        </row>
        <row r="7">
          <cell r="T7" t="str">
            <v>Legislación Laboral (salarios, prestaciones, contrataciones, etc)</v>
          </cell>
        </row>
        <row r="8">
          <cell r="T8" t="str">
            <v>Leyes, Decretos, Ordenanzas, Acuerdos, Resoluciones</v>
          </cell>
        </row>
        <row r="9">
          <cell r="T9" t="str">
            <v>Licencias (Exploración, construcción, demolición, etc)</v>
          </cell>
        </row>
        <row r="10">
          <cell r="T10" t="str">
            <v>Contratos de áreas aporte</v>
          </cell>
        </row>
        <row r="11">
          <cell r="T11" t="str">
            <v>Contratos de Concesión</v>
          </cell>
        </row>
        <row r="12">
          <cell r="T12" t="str">
            <v>Otras Normas</v>
          </cell>
        </row>
      </sheetData>
      <sheetData sheetId="2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3"/>
      <sheetName val="PREACTA 01"/>
      <sheetName val="PREACTA "/>
      <sheetName val="PRESUPUESTO"/>
      <sheetName val="PREACTA ESCUELA"/>
      <sheetName val="ACTA MODIFICACIÓN 1"/>
      <sheetName val="RECIBO FINAL"/>
      <sheetName val="IMPRIMIR"/>
      <sheetName val="Hoja2"/>
      <sheetName val="Hoja1"/>
      <sheetName val="M.O"/>
      <sheetName val="TODAS"/>
      <sheetName val="MEDIDAS DE CAMPO"/>
      <sheetName val="CRONOGRAMA"/>
    </sheetNames>
    <sheetDataSet>
      <sheetData sheetId="0"/>
      <sheetData sheetId="1"/>
      <sheetData sheetId="2"/>
      <sheetData sheetId="3"/>
      <sheetData sheetId="4">
        <row r="6">
          <cell r="A6" t="str">
            <v>ITEM</v>
          </cell>
        </row>
        <row r="8">
          <cell r="A8">
            <v>1</v>
          </cell>
          <cell r="B8" t="str">
            <v>Demolición de cerámica muros, pisos existente</v>
          </cell>
          <cell r="C8" t="str">
            <v>M2</v>
          </cell>
        </row>
        <row r="9">
          <cell r="A9">
            <v>2</v>
          </cell>
          <cell r="B9" t="str">
            <v>Desmonte de aparatos sanitarios, lavamanos y orinales, incluye retiro.</v>
          </cell>
          <cell r="C9" t="str">
            <v>UN</v>
          </cell>
        </row>
        <row r="10">
          <cell r="A10">
            <v>3</v>
          </cell>
          <cell r="B10" t="str">
            <v>Cargue y retiro de escombros, disposición final en escombrera autorizada.</v>
          </cell>
          <cell r="C10" t="str">
            <v>M3</v>
          </cell>
        </row>
        <row r="11">
          <cell r="A11">
            <v>4</v>
          </cell>
          <cell r="B11" t="str">
            <v>Demoliciòn de muros, meson en ladrillo comùn , incluido desmonte puertas</v>
          </cell>
          <cell r="C11" t="str">
            <v>M2</v>
          </cell>
        </row>
        <row r="12">
          <cell r="A12">
            <v>0</v>
          </cell>
          <cell r="B12" t="str">
            <v>SUBTOTAL</v>
          </cell>
          <cell r="C12">
            <v>0</v>
          </cell>
        </row>
        <row r="13">
          <cell r="A13">
            <v>0</v>
          </cell>
          <cell r="B13" t="str">
            <v>MAMPOSTERIA Y ACABADOS</v>
          </cell>
          <cell r="C13">
            <v>0</v>
          </cell>
        </row>
        <row r="14">
          <cell r="A14">
            <v>5</v>
          </cell>
          <cell r="B14" t="str">
            <v>Repello muro 1:3</v>
          </cell>
          <cell r="C14" t="str">
            <v>M2</v>
          </cell>
        </row>
        <row r="15">
          <cell r="A15">
            <v>6</v>
          </cell>
          <cell r="B15" t="str">
            <v>Estuco para muros y cielos</v>
          </cell>
          <cell r="C15" t="str">
            <v>M2</v>
          </cell>
        </row>
        <row r="16">
          <cell r="A16">
            <v>7</v>
          </cell>
          <cell r="B16" t="str">
            <v>Suministro e instalación de cerámica para muro de macedonia blanco 25*43 o similar instalacion horizontal de primera calidad, incluye pegante</v>
          </cell>
          <cell r="C16" t="str">
            <v>M2</v>
          </cell>
        </row>
        <row r="17">
          <cell r="A17">
            <v>8</v>
          </cell>
          <cell r="B17" t="str">
            <v xml:space="preserve">Suministro e instalación de cerámica corona COLOR POR DEFINIR  25*35 41.0-60.0 MESON </v>
          </cell>
          <cell r="C17" t="str">
            <v>ML</v>
          </cell>
        </row>
        <row r="18">
          <cell r="A18">
            <v>9</v>
          </cell>
          <cell r="B18" t="str">
            <v>Suministro e instalación de cerámica para piso COLOR POR DEFINIR tipo corona 31,2*47,1 tráfico residencial general</v>
          </cell>
          <cell r="C18" t="str">
            <v>M2</v>
          </cell>
        </row>
        <row r="19">
          <cell r="A19">
            <v>10</v>
          </cell>
          <cell r="B19" t="str">
            <v>Pintura Vinilo tipo l (3M) para muros, incluye resanes y equipo para trabajo en alturas segùn norma vigente</v>
          </cell>
          <cell r="C19" t="str">
            <v>M2</v>
          </cell>
        </row>
        <row r="20">
          <cell r="A20">
            <v>11</v>
          </cell>
          <cell r="B20" t="str">
            <v>Pintura Vinilo tipo l (3M) para cielo raso, incluye resanes y equipo para trabajo en alturas segùn norma vigente</v>
          </cell>
          <cell r="C20" t="str">
            <v>M2</v>
          </cell>
        </row>
        <row r="21">
          <cell r="A21">
            <v>12</v>
          </cell>
          <cell r="B21" t="str">
            <v>Pinturas para puertas y ventanas existentes, reposicion vidrios</v>
          </cell>
          <cell r="C21" t="str">
            <v>M2</v>
          </cell>
        </row>
        <row r="22">
          <cell r="A22">
            <v>0</v>
          </cell>
          <cell r="B22" t="str">
            <v>SUBTOTAL</v>
          </cell>
          <cell r="C22">
            <v>0</v>
          </cell>
        </row>
        <row r="23">
          <cell r="A23">
            <v>0</v>
          </cell>
          <cell r="B23" t="str">
            <v>CARPINTERIA METALICA</v>
          </cell>
          <cell r="C23">
            <v>0</v>
          </cell>
        </row>
        <row r="24">
          <cell r="A24">
            <v>13</v>
          </cell>
          <cell r="B24" t="str">
            <v xml:space="preserve">Suministro e instalaciòn de división lámina de acero inoxidable cal 18, incluye puertas con perfil vertical ALN 388 Y horizontalL ALN 390 con pasador y manija, altura de la divisiòn 2 mts de enchape con 20 cms libres en àrea inferior, acabado certificado </v>
          </cell>
          <cell r="C24" t="str">
            <v>M2</v>
          </cell>
        </row>
        <row r="25">
          <cell r="A25">
            <v>14</v>
          </cell>
          <cell r="B25" t="str">
            <v>Suministro e instalación puertas baño con manija - discapacitados . Según Norma</v>
          </cell>
          <cell r="C25" t="str">
            <v>M2</v>
          </cell>
        </row>
        <row r="26">
          <cell r="A26">
            <v>15</v>
          </cell>
          <cell r="B26" t="str">
            <v>Pasamanos en acero inoxidable, baño discapacitados, Incluye instalación, según Norma vigente (ley 12 de 1987)</v>
          </cell>
          <cell r="C26" t="str">
            <v>ML</v>
          </cell>
        </row>
        <row r="27">
          <cell r="A27">
            <v>0</v>
          </cell>
          <cell r="B27" t="str">
            <v>SUBTOTAL</v>
          </cell>
          <cell r="C27">
            <v>0</v>
          </cell>
        </row>
        <row r="28">
          <cell r="A28">
            <v>0</v>
          </cell>
          <cell r="B28" t="str">
            <v>INSTALACIONES HIDRAULICAS Y SANITARIAS</v>
          </cell>
          <cell r="C28">
            <v>0</v>
          </cell>
        </row>
        <row r="29">
          <cell r="A29">
            <v>16</v>
          </cell>
          <cell r="B29" t="str">
            <v>Suministro e instalación de puntos sanitario 2", incluye accesorios</v>
          </cell>
          <cell r="C29" t="str">
            <v>UN</v>
          </cell>
        </row>
        <row r="30">
          <cell r="A30">
            <v>17</v>
          </cell>
          <cell r="B30" t="str">
            <v>Suministro e instalación de putnos hidraùlico 1/2", incluye accesorios</v>
          </cell>
          <cell r="C30" t="str">
            <v>UN</v>
          </cell>
        </row>
        <row r="31">
          <cell r="A31">
            <v>18</v>
          </cell>
          <cell r="B31" t="str">
            <v>Suministro e instalación tub PVC 2" sanitaria</v>
          </cell>
          <cell r="C31" t="str">
            <v>ML</v>
          </cell>
        </row>
        <row r="32">
          <cell r="A32">
            <v>19</v>
          </cell>
          <cell r="B32" t="str">
            <v>Suministro e instalación de tubería presión PVC ,1/2"</v>
          </cell>
          <cell r="C32" t="str">
            <v>ML</v>
          </cell>
        </row>
        <row r="33">
          <cell r="A33">
            <v>20</v>
          </cell>
          <cell r="B33" t="str">
            <v>Construcciòn de caja de inspecciòn en concreto de 3000 psi, de 0,6x0,6 incluye tapa, refuerzo, cañuela esmaltada</v>
          </cell>
          <cell r="C33" t="str">
            <v>UN</v>
          </cell>
        </row>
        <row r="34">
          <cell r="A34">
            <v>21</v>
          </cell>
          <cell r="B34" t="str">
            <v>Suministro e instalaciòn de llave de paso de 1/2" REDWHITE</v>
          </cell>
          <cell r="C34" t="str">
            <v>UN</v>
          </cell>
        </row>
        <row r="35">
          <cell r="A35">
            <v>22</v>
          </cell>
          <cell r="B35" t="str">
            <v>Suministro e instalaciòn de orinal completo REF. 00401 y griferìa REF. 70320 GRIVAL y sifòn orinal en P.</v>
          </cell>
          <cell r="C35" t="str">
            <v>UN</v>
          </cell>
        </row>
        <row r="36">
          <cell r="A36">
            <v>23</v>
          </cell>
          <cell r="B36" t="str">
            <v>Suministro e instalaciòn de sanitario Tipo corona Ref: Trevi o similar incluye acople de manguera y accesorios</v>
          </cell>
          <cell r="C36" t="str">
            <v>UN</v>
          </cell>
        </row>
        <row r="37">
          <cell r="A37">
            <v>24</v>
          </cell>
          <cell r="B37" t="str">
            <v>Suministro e instalaciòn de lavamanos de empotrar tipo Corona Ref: Space o similar, incluye griferìa tipo Grival</v>
          </cell>
          <cell r="C37" t="str">
            <v>UN</v>
          </cell>
        </row>
        <row r="38">
          <cell r="A38">
            <v>25</v>
          </cell>
          <cell r="B38" t="str">
            <v>Lavamanos de sobreponer manantial duo de corona ref. 07411, incluye instalación discapacitados, según Norma vig</v>
          </cell>
          <cell r="C38" t="str">
            <v>UN</v>
          </cell>
        </row>
        <row r="39">
          <cell r="A39">
            <v>26</v>
          </cell>
          <cell r="B39" t="str">
            <v>Instalacion sanitario para discapacitados, Incluye sanitario y accesorios.</v>
          </cell>
          <cell r="C39" t="str">
            <v>UN</v>
          </cell>
        </row>
        <row r="40">
          <cell r="A40">
            <v>27</v>
          </cell>
          <cell r="B40" t="str">
            <v>Construcciòn de mesòn en màrmol COLOR POR DEFINIR similar</v>
          </cell>
          <cell r="C40" t="str">
            <v>ML</v>
          </cell>
        </row>
        <row r="41">
          <cell r="A41">
            <v>0</v>
          </cell>
          <cell r="B41" t="str">
            <v>SUBTOTAL</v>
          </cell>
          <cell r="C41">
            <v>0</v>
          </cell>
        </row>
        <row r="42">
          <cell r="A42">
            <v>0</v>
          </cell>
          <cell r="B42" t="str">
            <v>INSTALACIONES ELECTRICAS</v>
          </cell>
          <cell r="C42">
            <v>0</v>
          </cell>
        </row>
        <row r="43">
          <cell r="A43">
            <v>28</v>
          </cell>
          <cell r="B43" t="str">
            <v>Salida para iluminación 120 Voltios en tubería conduit 3/4" con sus respectivos accesorios, Conductores No. 12 AWG - THHN - THWN Centelsa y un conductor No. 12 AWG - THHN - THWN/Cu Centelsa (verde) línea a tierra, caja spvc octogonale (4 x 4") donde se re</v>
          </cell>
          <cell r="C43" t="str">
            <v>UN</v>
          </cell>
        </row>
        <row r="44">
          <cell r="A44">
            <v>29</v>
          </cell>
          <cell r="B44" t="str">
            <v>Salida para toma de tubería conduit 1/2" con sus respectivos accesorios, Conductores No.12 AWG - THHN  - THWN Centelsa y un conductor No. 12 AWG - THHN - THWN/Cu Centelsa (verde) línea a tierra, caja spvc octogonale (4 x 4") donde se requiera) desde bande</v>
          </cell>
          <cell r="C44" t="str">
            <v>UN</v>
          </cell>
        </row>
        <row r="45">
          <cell r="A45">
            <v>30</v>
          </cell>
          <cell r="B45" t="str">
            <v>Lámpara incrustada, tipo institucional</v>
          </cell>
          <cell r="C45" t="str">
            <v>UN</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INP"/>
      <sheetName val="P.E. HOSPITAL"/>
      <sheetName val="ACTA FIJACION INP  No.5"/>
      <sheetName val="ACTA MODIFIC. No.6"/>
      <sheetName val="ACTA FIJACION INP  No.4"/>
      <sheetName val="ACTA MODIFIC. No.2"/>
      <sheetName val="ACTA PARCIAL No.2"/>
      <sheetName val="ACTA MODIFIC. No.3"/>
      <sheetName val="ACTA FIJACION INP  No.3"/>
      <sheetName val="ACTA PARCIAL No.3"/>
      <sheetName val="ACTA RECIBO No.3 "/>
      <sheetName val="ACTA MODIFIC. No.4"/>
      <sheetName val="ACTA PARCIAL No.4"/>
      <sheetName val="ACTA RECIBO No.4"/>
      <sheetName val="ACTA MODIFIC. No.5"/>
      <sheetName val="ACTA PARCIAL No.5"/>
      <sheetName val="ACTA RECIBO No.5"/>
      <sheetName val="ACTA PARCIAL No.3 inf"/>
      <sheetName val="ACTA MODIFIC. No.7"/>
      <sheetName val="ACTA PARCIAL No.6"/>
      <sheetName val="ACTA RECIBO No.6"/>
      <sheetName val="ACTA MODIFIC. No.8"/>
      <sheetName val="ACTA PARCIAL No.7"/>
      <sheetName val="avance PARCIAL No.7 ofi"/>
      <sheetName val="ACTA PARCIAL No.6 (2)"/>
      <sheetName val="2.02"/>
      <sheetName val="2.03"/>
      <sheetName val="3.01"/>
      <sheetName val="3.02"/>
      <sheetName val="3.08"/>
      <sheetName val="3.09"/>
      <sheetName val="3.11"/>
      <sheetName val="3.12"/>
      <sheetName val="3.13"/>
      <sheetName val="3.14"/>
      <sheetName val="3.15"/>
      <sheetName val="4.01"/>
      <sheetName val="5.01"/>
      <sheetName val="5.02"/>
      <sheetName val="5.05"/>
      <sheetName val="5.06"/>
      <sheetName val="5.07"/>
      <sheetName val="5.08"/>
      <sheetName val="5.09"/>
      <sheetName val="5.10"/>
      <sheetName val="6.02"/>
      <sheetName val="6.03"/>
      <sheetName val="6.04"/>
      <sheetName val="7.01"/>
      <sheetName val="7.02"/>
      <sheetName val="8.04"/>
      <sheetName val="9.02"/>
      <sheetName val="9.03"/>
      <sheetName val="9.04"/>
      <sheetName val="9.05"/>
      <sheetName val="9.06"/>
      <sheetName val="9.07"/>
      <sheetName val="9.10"/>
      <sheetName val="10.01"/>
      <sheetName val="10.02"/>
      <sheetName val="10.03"/>
      <sheetName val="10.04"/>
      <sheetName val="10.05"/>
      <sheetName val="10.06"/>
      <sheetName val="10.07"/>
      <sheetName val="11.01"/>
      <sheetName val="11.02"/>
      <sheetName val="11.03"/>
      <sheetName val="11.04"/>
      <sheetName val="11.05"/>
      <sheetName val="11.06"/>
      <sheetName val="11.07"/>
      <sheetName val="11.08"/>
      <sheetName val="11.09"/>
      <sheetName val="11.12"/>
      <sheetName val="11.13"/>
      <sheetName val="11.14"/>
      <sheetName val="12.01"/>
      <sheetName val="12.02"/>
      <sheetName val="12.03"/>
      <sheetName val="12.04"/>
      <sheetName val="12.05"/>
      <sheetName val="12.06"/>
      <sheetName val="12.07"/>
      <sheetName val="12.08"/>
      <sheetName val="12.09"/>
      <sheetName val="12.10"/>
      <sheetName val="12.11"/>
      <sheetName val="12.12"/>
      <sheetName val="12.13"/>
      <sheetName val="12.14"/>
      <sheetName val="12.15"/>
      <sheetName val="12.18"/>
      <sheetName val="12.19"/>
      <sheetName val="14.03"/>
      <sheetName val="15.1.01"/>
      <sheetName val="15.1.02"/>
      <sheetName val="15.1.03"/>
      <sheetName val="15.1.04"/>
      <sheetName val="15.1.05"/>
      <sheetName val="15.1.06"/>
      <sheetName val="15.1.07"/>
      <sheetName val="15.1.08"/>
      <sheetName val="15.1.09"/>
      <sheetName val="15.1.10"/>
      <sheetName val="15.1.11"/>
      <sheetName val="15.1.13"/>
      <sheetName val="15.1.18"/>
      <sheetName val="15.1.19"/>
      <sheetName val="15.1.20"/>
      <sheetName val="15.1.21"/>
      <sheetName val="15.1.22"/>
      <sheetName val="15.2.04"/>
      <sheetName val="15.2.05"/>
      <sheetName val="15.2.06"/>
      <sheetName val="15.3.07"/>
      <sheetName val="15.3.08"/>
      <sheetName val="15.3.09"/>
      <sheetName val="15.3.10"/>
      <sheetName val="15.4.01"/>
      <sheetName val="15.4.04"/>
      <sheetName val="15.4.05"/>
      <sheetName val="15.4.06"/>
      <sheetName val="15.5.01"/>
      <sheetName val="INP 02"/>
      <sheetName val="INP 03"/>
      <sheetName val="INP 04"/>
      <sheetName val="INP 05"/>
      <sheetName val="INP 06"/>
      <sheetName val="INP 07"/>
      <sheetName val="INP 08"/>
      <sheetName val="INP 09"/>
      <sheetName val="INP 10"/>
      <sheetName val="INP 11"/>
      <sheetName val="INP 12"/>
      <sheetName val="INP 13"/>
      <sheetName val="INP 14"/>
      <sheetName val="INP 15"/>
      <sheetName val="INP 16"/>
      <sheetName val="INP 17"/>
      <sheetName val="INP 18"/>
      <sheetName val="INP 20"/>
      <sheetName val="INP 21"/>
      <sheetName val="INP 22"/>
      <sheetName val="INP 23"/>
      <sheetName val="INP 24"/>
      <sheetName val="INP 25"/>
      <sheetName val="INP 26"/>
      <sheetName val="INP 27"/>
      <sheetName val="INP 28"/>
      <sheetName val="INP 29"/>
      <sheetName val="INP 30"/>
      <sheetName val="INP 31"/>
      <sheetName val="INP 32"/>
      <sheetName val="INP 33"/>
      <sheetName val="INP 34"/>
      <sheetName val="INP 35"/>
      <sheetName val="INP 36"/>
      <sheetName val="INP 37"/>
      <sheetName val="INP 38"/>
      <sheetName val="INP 39"/>
      <sheetName val="INP 40"/>
      <sheetName val="INP 41"/>
      <sheetName val="INP 42"/>
      <sheetName val="INP 43"/>
      <sheetName val="INP 45"/>
      <sheetName val="INP 47"/>
      <sheetName val="INP 49"/>
      <sheetName val="Caballetes"/>
    </sheetNames>
    <sheetDataSet>
      <sheetData sheetId="0"/>
      <sheetData sheetId="1">
        <row r="3">
          <cell r="A3" t="str">
            <v>I.</v>
          </cell>
          <cell r="B3" t="str">
            <v>PRELIMINARES</v>
          </cell>
          <cell r="C3">
            <v>0</v>
          </cell>
          <cell r="D3">
            <v>0</v>
          </cell>
          <cell r="E3">
            <v>0</v>
          </cell>
        </row>
        <row r="4">
          <cell r="A4">
            <v>1.01</v>
          </cell>
          <cell r="B4" t="str">
            <v>Campamento</v>
          </cell>
          <cell r="C4" t="str">
            <v>M2</v>
          </cell>
          <cell r="D4">
            <v>90</v>
          </cell>
          <cell r="E4">
            <v>166508</v>
          </cell>
          <cell r="F4">
            <v>14985720</v>
          </cell>
        </row>
        <row r="5">
          <cell r="A5">
            <v>1.02</v>
          </cell>
          <cell r="B5" t="str">
            <v>Valla informativa de 6 m 2</v>
          </cell>
          <cell r="C5" t="str">
            <v>UN</v>
          </cell>
          <cell r="D5">
            <v>1</v>
          </cell>
          <cell r="E5">
            <v>299800</v>
          </cell>
          <cell r="F5">
            <v>299800</v>
          </cell>
        </row>
        <row r="6">
          <cell r="A6">
            <v>1.03</v>
          </cell>
          <cell r="B6" t="str">
            <v>Localización y replanteo con  equipo</v>
          </cell>
          <cell r="C6" t="str">
            <v>M2</v>
          </cell>
          <cell r="D6">
            <v>3000</v>
          </cell>
          <cell r="E6">
            <v>2404</v>
          </cell>
          <cell r="F6">
            <v>7212000</v>
          </cell>
        </row>
        <row r="7">
          <cell r="A7">
            <v>1.04</v>
          </cell>
          <cell r="B7" t="str">
            <v>Cerramiento perimetral en yute  y guadua</v>
          </cell>
          <cell r="C7" t="str">
            <v>ML</v>
          </cell>
          <cell r="D7">
            <v>300</v>
          </cell>
          <cell r="E7">
            <v>12988</v>
          </cell>
          <cell r="F7">
            <v>3896400</v>
          </cell>
        </row>
        <row r="8">
          <cell r="A8">
            <v>0</v>
          </cell>
          <cell r="B8" t="str">
            <v>SUBTOTAL</v>
          </cell>
          <cell r="C8">
            <v>0</v>
          </cell>
          <cell r="D8">
            <v>0</v>
          </cell>
          <cell r="E8">
            <v>0</v>
          </cell>
          <cell r="F8">
            <v>26393920</v>
          </cell>
        </row>
        <row r="9">
          <cell r="A9" t="str">
            <v>II.</v>
          </cell>
          <cell r="B9" t="str">
            <v>MOVIMIENTO DE TIERRA Y RELLENOS</v>
          </cell>
          <cell r="C9">
            <v>0</v>
          </cell>
          <cell r="D9">
            <v>0</v>
          </cell>
          <cell r="E9">
            <v>0</v>
          </cell>
        </row>
        <row r="10">
          <cell r="A10">
            <v>2.0099999999999998</v>
          </cell>
          <cell r="B10" t="str">
            <v>Descapote a maquina mas  retiro</v>
          </cell>
          <cell r="C10" t="str">
            <v>M2</v>
          </cell>
          <cell r="D10">
            <v>4500</v>
          </cell>
          <cell r="E10">
            <v>1903</v>
          </cell>
          <cell r="F10">
            <v>8563500</v>
          </cell>
        </row>
        <row r="11">
          <cell r="A11">
            <v>2.02</v>
          </cell>
          <cell r="B11" t="str">
            <v>Excavaciones en material común</v>
          </cell>
          <cell r="C11" t="str">
            <v>M3</v>
          </cell>
          <cell r="D11">
            <v>1850</v>
          </cell>
          <cell r="E11">
            <v>19664</v>
          </cell>
          <cell r="F11">
            <v>36378400</v>
          </cell>
        </row>
        <row r="12">
          <cell r="A12">
            <v>2.0299999999999998</v>
          </cell>
          <cell r="B12" t="str">
            <v>Nivelación de terreno para andenes y pavimento incl.  corte manual</v>
          </cell>
          <cell r="C12" t="str">
            <v>M3</v>
          </cell>
          <cell r="D12">
            <v>800</v>
          </cell>
          <cell r="E12">
            <v>22909</v>
          </cell>
          <cell r="F12">
            <v>18327200</v>
          </cell>
        </row>
        <row r="13">
          <cell r="A13">
            <v>2.04</v>
          </cell>
          <cell r="B13" t="str">
            <v>Relleno Seleccionado, incluye suministro y compactación.</v>
          </cell>
          <cell r="C13" t="str">
            <v>M3</v>
          </cell>
          <cell r="D13">
            <v>900</v>
          </cell>
          <cell r="E13">
            <v>107893</v>
          </cell>
          <cell r="F13">
            <v>97103700</v>
          </cell>
        </row>
        <row r="14">
          <cell r="A14">
            <v>0</v>
          </cell>
          <cell r="B14" t="str">
            <v>SUBTOTAL</v>
          </cell>
          <cell r="C14">
            <v>0</v>
          </cell>
          <cell r="D14">
            <v>0</v>
          </cell>
          <cell r="E14">
            <v>0</v>
          </cell>
          <cell r="F14">
            <v>160372800</v>
          </cell>
        </row>
        <row r="15">
          <cell r="A15" t="str">
            <v>III.</v>
          </cell>
          <cell r="B15" t="str">
            <v>CONCRETOS</v>
          </cell>
          <cell r="C15">
            <v>0</v>
          </cell>
          <cell r="D15">
            <v>0</v>
          </cell>
          <cell r="E15">
            <v>0</v>
          </cell>
        </row>
        <row r="16">
          <cell r="A16">
            <v>3.01</v>
          </cell>
          <cell r="B16" t="str">
            <v>Solado limpieza e=0.05m cto 150  Mpa</v>
          </cell>
          <cell r="C16" t="str">
            <v>M3</v>
          </cell>
          <cell r="D16">
            <v>53</v>
          </cell>
          <cell r="E16">
            <v>425625</v>
          </cell>
          <cell r="F16">
            <v>22558125</v>
          </cell>
        </row>
        <row r="17">
          <cell r="A17">
            <v>3.02</v>
          </cell>
          <cell r="B17" t="str">
            <v>Viga de cimentación cto 21 Mpa  20x20m .</v>
          </cell>
          <cell r="C17" t="str">
            <v>M3</v>
          </cell>
          <cell r="D17">
            <v>17</v>
          </cell>
          <cell r="E17">
            <v>603036</v>
          </cell>
          <cell r="F17">
            <v>10251612</v>
          </cell>
        </row>
        <row r="18">
          <cell r="A18">
            <v>3.03</v>
          </cell>
          <cell r="B18" t="str">
            <v>Viga cimentación cto 21 Mpa  0.20m x0.40m . Incl.formaleteria</v>
          </cell>
          <cell r="C18" t="str">
            <v>M3</v>
          </cell>
          <cell r="D18">
            <v>42</v>
          </cell>
          <cell r="E18">
            <v>602403</v>
          </cell>
          <cell r="F18">
            <v>25300926</v>
          </cell>
        </row>
        <row r="19">
          <cell r="A19">
            <v>3.04</v>
          </cell>
          <cell r="B19" t="str">
            <v>Viga cimentación cto 21 Mpa  30x30. Incl  formal. Z1</v>
          </cell>
          <cell r="C19" t="str">
            <v>M3</v>
          </cell>
          <cell r="D19">
            <v>3.5</v>
          </cell>
          <cell r="E19">
            <v>603036</v>
          </cell>
          <cell r="F19">
            <v>2110626</v>
          </cell>
        </row>
        <row r="20">
          <cell r="A20">
            <v>3.05</v>
          </cell>
          <cell r="B20" t="str">
            <v>Viga de cimentación cto 21 Mpa  T bas e 0.80x0.20 dado
0.40m x0.20m incl.  Formaleteria - Z4</v>
          </cell>
          <cell r="C20" t="str">
            <v>M3</v>
          </cell>
          <cell r="D20">
            <v>34</v>
          </cell>
          <cell r="E20">
            <v>612303</v>
          </cell>
          <cell r="F20">
            <v>20818302</v>
          </cell>
        </row>
        <row r="21">
          <cell r="A21">
            <v>3.06</v>
          </cell>
          <cell r="B21" t="str">
            <v>Viga cimentación Cto  21 Mpa  T bas e 0.80*0.20 dado
0.40*0.40 incl.  Formaleteria - Z2</v>
          </cell>
          <cell r="C21" t="str">
            <v>M3</v>
          </cell>
          <cell r="D21">
            <v>165</v>
          </cell>
          <cell r="E21">
            <v>614260</v>
          </cell>
          <cell r="F21">
            <v>101352900</v>
          </cell>
        </row>
        <row r="22">
          <cell r="A22">
            <v>3.07</v>
          </cell>
          <cell r="B22" t="str">
            <v>Viga T cimiento cto 21 Mpa  bas e 90x20 dado 40x20 dado
20x60, incl  formaleteria</v>
          </cell>
          <cell r="C22" t="str">
            <v>M3</v>
          </cell>
          <cell r="D22">
            <v>65</v>
          </cell>
          <cell r="E22">
            <v>621992</v>
          </cell>
          <cell r="F22">
            <v>40429480</v>
          </cell>
        </row>
        <row r="23">
          <cell r="A23">
            <v>3.08</v>
          </cell>
          <cell r="B23" t="str">
            <v>Columnas  cto 21 Mpa  . Incl.  Formaleteria</v>
          </cell>
          <cell r="C23" t="str">
            <v>M3</v>
          </cell>
          <cell r="D23">
            <v>130</v>
          </cell>
          <cell r="E23">
            <v>854470</v>
          </cell>
          <cell r="F23">
            <v>111081100</v>
          </cell>
        </row>
        <row r="24">
          <cell r="A24">
            <v>3.09</v>
          </cell>
          <cell r="B24" t="str">
            <v>Viga aérea cto 21 Mpa, Incl.  Formaleteria</v>
          </cell>
          <cell r="C24" t="str">
            <v>M3</v>
          </cell>
          <cell r="D24">
            <v>122</v>
          </cell>
          <cell r="E24">
            <v>922135</v>
          </cell>
          <cell r="F24">
            <v>112500470</v>
          </cell>
        </row>
        <row r="25">
          <cell r="A25">
            <v>3.1</v>
          </cell>
          <cell r="B25" t="str">
            <v>Viga cinta cto 21 Mpa. 15cm x12cm</v>
          </cell>
          <cell r="C25" t="str">
            <v>ML</v>
          </cell>
          <cell r="D25">
            <v>1900</v>
          </cell>
          <cell r="E25">
            <v>34216</v>
          </cell>
          <cell r="F25">
            <v>65010400</v>
          </cell>
        </row>
        <row r="26">
          <cell r="A26">
            <v>3.11</v>
          </cell>
          <cell r="B26" t="str">
            <v>Suministro e instalacion de concreto de 3000 psi, impermeabilizado para paredes y fondo de tanque subterraneo</v>
          </cell>
          <cell r="C26" t="str">
            <v>M3</v>
          </cell>
          <cell r="D26">
            <v>28</v>
          </cell>
          <cell r="E26">
            <v>935822</v>
          </cell>
          <cell r="F26">
            <v>26203016</v>
          </cell>
        </row>
        <row r="27">
          <cell r="A27">
            <v>3.12</v>
          </cell>
          <cell r="B27" t="str">
            <v>Sum i. E Ins t. losa aerea cto 21  Mpa  e=0.20 m . incl. Formaleteria (Tapa tanque almacenamiento)</v>
          </cell>
          <cell r="C27" t="str">
            <v>M2</v>
          </cell>
          <cell r="D27">
            <v>118</v>
          </cell>
          <cell r="E27">
            <v>143356</v>
          </cell>
          <cell r="F27">
            <v>16916008</v>
          </cell>
        </row>
        <row r="28">
          <cell r="A28">
            <v>3.13</v>
          </cell>
          <cell r="B28" t="str">
            <v>Meson en concreto de 3000 ps i,  e=0,07 x 60 cm s de ancho.</v>
          </cell>
          <cell r="C28" t="str">
            <v>ML</v>
          </cell>
          <cell r="D28">
            <v>150</v>
          </cell>
          <cell r="E28">
            <v>70831</v>
          </cell>
          <cell r="F28">
            <v>10624650</v>
          </cell>
        </row>
        <row r="29">
          <cell r="A29">
            <v>3.14</v>
          </cell>
          <cell r="B29" t="str">
            <v>Concreto clase D (3000 ps i) para andenes , e=0,07ms</v>
          </cell>
          <cell r="C29" t="str">
            <v>M2</v>
          </cell>
          <cell r="D29">
            <v>540</v>
          </cell>
          <cell r="E29">
            <v>35235</v>
          </cell>
          <cell r="F29">
            <v>19026900</v>
          </cell>
        </row>
        <row r="30">
          <cell r="A30">
            <v>3.15</v>
          </cell>
          <cell r="B30" t="str">
            <v>Suministro e instalacion de Bordillos de .15x.60, concreto
3.000 ps i-incl. 0.875 kg de refuerzo en acero-incl. excavacion de .15x.15</v>
          </cell>
          <cell r="C30" t="str">
            <v>ML</v>
          </cell>
          <cell r="D30">
            <v>552</v>
          </cell>
          <cell r="E30">
            <v>53526</v>
          </cell>
          <cell r="F30">
            <v>29546352</v>
          </cell>
        </row>
        <row r="31">
          <cell r="A31">
            <v>0</v>
          </cell>
          <cell r="B31" t="str">
            <v>SUBTOTAL</v>
          </cell>
          <cell r="C31">
            <v>0</v>
          </cell>
          <cell r="D31">
            <v>0</v>
          </cell>
          <cell r="E31">
            <v>0</v>
          </cell>
          <cell r="F31">
            <v>613730867</v>
          </cell>
        </row>
        <row r="32">
          <cell r="A32" t="str">
            <v>IV.</v>
          </cell>
          <cell r="B32" t="str">
            <v>ACERO DE REFUERZO</v>
          </cell>
          <cell r="C32">
            <v>0</v>
          </cell>
          <cell r="D32">
            <v>0</v>
          </cell>
          <cell r="E32">
            <v>0</v>
          </cell>
        </row>
        <row r="33">
          <cell r="A33">
            <v>4.01</v>
          </cell>
          <cell r="B33" t="str">
            <v>Acero 420  Mpa  corrugado</v>
          </cell>
          <cell r="C33" t="str">
            <v>KG</v>
          </cell>
          <cell r="D33">
            <v>66730</v>
          </cell>
          <cell r="E33">
            <v>5252</v>
          </cell>
          <cell r="F33">
            <v>350465960</v>
          </cell>
        </row>
        <row r="34">
          <cell r="A34">
            <v>0</v>
          </cell>
          <cell r="B34" t="str">
            <v>SUBTOTAL</v>
          </cell>
          <cell r="C34">
            <v>0</v>
          </cell>
          <cell r="D34">
            <v>0</v>
          </cell>
          <cell r="E34">
            <v>0</v>
          </cell>
          <cell r="F34">
            <v>350465960</v>
          </cell>
        </row>
        <row r="35">
          <cell r="A35" t="str">
            <v>V.</v>
          </cell>
          <cell r="B35" t="str">
            <v>PISOS Y  ENCHAPES</v>
          </cell>
          <cell r="C35">
            <v>0</v>
          </cell>
          <cell r="D35">
            <v>0</v>
          </cell>
          <cell r="E35">
            <v>0</v>
          </cell>
        </row>
        <row r="36">
          <cell r="A36">
            <v>5.01</v>
          </cell>
          <cell r="B36" t="str">
            <v>Sum/inst. pis o primario  e=0.07m . 21 m pa</v>
          </cell>
          <cell r="C36" t="str">
            <v>M2</v>
          </cell>
          <cell r="D36">
            <v>3000</v>
          </cell>
          <cell r="E36">
            <v>35486</v>
          </cell>
          <cell r="F36">
            <v>106458000</v>
          </cell>
        </row>
        <row r="37">
          <cell r="A37">
            <v>5.0199999999999996</v>
          </cell>
          <cell r="B37" t="str">
            <v>Suministro e inst. de piso en Baldos a de granito tipo  Alfa, color Blanco Huila de 33x33, Pulido y brillado</v>
          </cell>
          <cell r="C37" t="str">
            <v>M2</v>
          </cell>
          <cell r="D37">
            <v>2290</v>
          </cell>
          <cell r="E37">
            <v>103215</v>
          </cell>
          <cell r="F37">
            <v>236362350</v>
          </cell>
        </row>
        <row r="38">
          <cell r="A38">
            <v>5.03</v>
          </cell>
          <cell r="B38" t="str">
            <v>Piso pared egeo en ceramica 25x25 o formato  mayor  de primera  calidad, tipo  corona o s imilar</v>
          </cell>
          <cell r="C38" t="str">
            <v>M2</v>
          </cell>
          <cell r="D38">
            <v>300</v>
          </cell>
          <cell r="E38">
            <v>44043</v>
          </cell>
          <cell r="F38">
            <v>13212900</v>
          </cell>
        </row>
        <row r="39">
          <cell r="A39">
            <v>5.04</v>
          </cell>
          <cell r="B39" t="str">
            <v>Piso en vinilo compacto multicapa multiestatico y conductivo tráfico intenso, color azul, con  acabado en media  caña en uniones de pis o y muro.</v>
          </cell>
          <cell r="C39" t="str">
            <v>M2</v>
          </cell>
          <cell r="D39">
            <v>250</v>
          </cell>
          <cell r="E39">
            <v>293788</v>
          </cell>
          <cell r="F39">
            <v>73447000</v>
          </cell>
        </row>
        <row r="40">
          <cell r="A40">
            <v>5.05</v>
          </cell>
          <cell r="B40" t="str">
            <v>Piso conductivo en granito pulido, incluye pulida, mortero 1:4 y dilataciones en bronce para s ala de partos</v>
          </cell>
          <cell r="C40" t="str">
            <v>M2</v>
          </cell>
          <cell r="D40">
            <v>18</v>
          </cell>
          <cell r="E40">
            <v>189998</v>
          </cell>
          <cell r="F40">
            <v>3419964</v>
          </cell>
        </row>
        <row r="41">
          <cell r="A41">
            <v>5.0599999999999996</v>
          </cell>
          <cell r="B41" t="str">
            <v>Zocalo en media caña de granito pulido, 20 cm , Incluye dilataciones en bronce,arriba y abajo, pestaña a cero grados .</v>
          </cell>
          <cell r="C41" t="str">
            <v>ML</v>
          </cell>
          <cell r="D41">
            <v>150</v>
          </cell>
          <cell r="E41">
            <v>40000</v>
          </cell>
          <cell r="F41">
            <v>6000000</v>
          </cell>
        </row>
        <row r="42">
          <cell r="A42">
            <v>5.07</v>
          </cell>
          <cell r="B42" t="str">
            <v>Poyo bajo meson</v>
          </cell>
          <cell r="C42" t="str">
            <v>ML</v>
          </cell>
          <cell r="D42">
            <v>150</v>
          </cell>
          <cell r="E42">
            <v>30000</v>
          </cell>
          <cell r="F42">
            <v>4500000</v>
          </cell>
        </row>
        <row r="43">
          <cell r="A43">
            <v>5.08</v>
          </cell>
          <cell r="B43" t="str">
            <v>Recubrimiento en acero inoxidable calibre 20 para mesones , ancho 0,60 m</v>
          </cell>
          <cell r="C43" t="str">
            <v>ML</v>
          </cell>
          <cell r="D43">
            <v>50</v>
          </cell>
          <cell r="E43">
            <v>275284</v>
          </cell>
          <cell r="F43">
            <v>13764200</v>
          </cell>
        </row>
        <row r="44">
          <cell r="A44">
            <v>5.09</v>
          </cell>
          <cell r="B44" t="str">
            <v>Recubrimiento en granito pulido para mesones mas media caña, mas base, mas faldo incluye dilatacion de bronce.</v>
          </cell>
          <cell r="C44" t="str">
            <v>ML</v>
          </cell>
          <cell r="D44">
            <v>300</v>
          </cell>
          <cell r="E44">
            <v>80476</v>
          </cell>
          <cell r="F44">
            <v>24142800</v>
          </cell>
        </row>
        <row r="45">
          <cell r="A45">
            <v>5.0999999999999996</v>
          </cell>
          <cell r="B45" t="str">
            <v>Sum i. E Ins t.Guarda es coba en granito pulido (7cm x 33cm )</v>
          </cell>
          <cell r="C45" t="str">
            <v>ML</v>
          </cell>
          <cell r="D45">
            <v>1250</v>
          </cell>
          <cell r="E45">
            <v>25560</v>
          </cell>
          <cell r="F45">
            <v>31950000</v>
          </cell>
        </row>
        <row r="46">
          <cell r="A46">
            <v>0</v>
          </cell>
          <cell r="B46" t="str">
            <v>SUBTOTAL</v>
          </cell>
          <cell r="C46">
            <v>0</v>
          </cell>
          <cell r="D46">
            <v>0</v>
          </cell>
          <cell r="E46">
            <v>0</v>
          </cell>
          <cell r="F46">
            <v>513257214</v>
          </cell>
        </row>
        <row r="47">
          <cell r="A47" t="str">
            <v>VI.</v>
          </cell>
          <cell r="B47" t="str">
            <v>MUROS Y PAÑETES</v>
          </cell>
          <cell r="C47">
            <v>0</v>
          </cell>
          <cell r="D47">
            <v>0</v>
          </cell>
          <cell r="E47">
            <v>0</v>
          </cell>
        </row>
        <row r="48">
          <cell r="A48">
            <v>6.01</v>
          </cell>
          <cell r="B48" t="str">
            <v>Muro en ladrillo común arcilla 7x11x22cm</v>
          </cell>
          <cell r="C48" t="str">
            <v>M2</v>
          </cell>
          <cell r="D48">
            <v>3376</v>
          </cell>
          <cell r="E48">
            <v>49271</v>
          </cell>
          <cell r="F48">
            <v>166338896</v>
          </cell>
        </row>
        <row r="49">
          <cell r="A49">
            <v>6.02</v>
          </cell>
          <cell r="B49" t="str">
            <v>Repello muros e=0.15 m . 19 Mpa</v>
          </cell>
          <cell r="C49" t="str">
            <v>M2</v>
          </cell>
          <cell r="D49">
            <v>7332</v>
          </cell>
          <cell r="E49">
            <v>12076</v>
          </cell>
          <cell r="F49">
            <v>88541232</v>
          </cell>
        </row>
        <row r="50">
          <cell r="A50">
            <v>6.03</v>
          </cell>
          <cell r="B50" t="str">
            <v>Filos y dilataciones</v>
          </cell>
          <cell r="C50" t="str">
            <v>ML</v>
          </cell>
          <cell r="D50">
            <v>1500</v>
          </cell>
          <cell r="E50">
            <v>3705</v>
          </cell>
          <cell r="F50">
            <v>5557500</v>
          </cell>
        </row>
        <row r="51">
          <cell r="A51">
            <v>6.04</v>
          </cell>
          <cell r="B51" t="str">
            <v>Media caña en mortero 1:4 para es quineros en uniones  de muros y entre muros y cielo rasos</v>
          </cell>
          <cell r="C51" t="str">
            <v>ML</v>
          </cell>
          <cell r="D51">
            <v>300</v>
          </cell>
          <cell r="E51">
            <v>12862</v>
          </cell>
          <cell r="F51">
            <v>3858600</v>
          </cell>
        </row>
        <row r="52">
          <cell r="A52">
            <v>0</v>
          </cell>
          <cell r="B52" t="str">
            <v>SUBTOTAL</v>
          </cell>
          <cell r="C52">
            <v>0</v>
          </cell>
          <cell r="D52">
            <v>0</v>
          </cell>
          <cell r="E52">
            <v>0</v>
          </cell>
          <cell r="F52">
            <v>264296228</v>
          </cell>
        </row>
        <row r="53">
          <cell r="A53" t="str">
            <v>VII.</v>
          </cell>
          <cell r="B53" t="str">
            <v>ESTUCO Y PINTURAS</v>
          </cell>
          <cell r="C53">
            <v>0</v>
          </cell>
          <cell r="D53">
            <v>0</v>
          </cell>
          <cell r="E53">
            <v>0</v>
          </cell>
        </row>
        <row r="54">
          <cell r="A54">
            <v>7.01</v>
          </cell>
          <cell r="B54" t="str">
            <v>Sum /ins t. Estuco sob. repello nivelado 3 capas</v>
          </cell>
          <cell r="C54" t="str">
            <v>M2</v>
          </cell>
          <cell r="D54">
            <v>7332</v>
          </cell>
          <cell r="E54">
            <v>10880</v>
          </cell>
          <cell r="F54">
            <v>79772160</v>
          </cell>
        </row>
        <row r="55">
          <cell r="A55">
            <v>7.02</v>
          </cell>
          <cell r="B55" t="str">
            <v>Sum /ins t. Pintura tipo I tres manos</v>
          </cell>
          <cell r="C55" t="str">
            <v>M2</v>
          </cell>
          <cell r="D55">
            <v>7332</v>
          </cell>
          <cell r="E55">
            <v>7986</v>
          </cell>
          <cell r="F55">
            <v>58553352</v>
          </cell>
        </row>
        <row r="56">
          <cell r="A56">
            <v>7.03</v>
          </cell>
          <cell r="B56" t="str">
            <v>Suministro y aplicación de pintura biocida tipo corona, tres manos</v>
          </cell>
          <cell r="C56" t="str">
            <v>M2</v>
          </cell>
          <cell r="D56">
            <v>650</v>
          </cell>
          <cell r="E56">
            <v>8743</v>
          </cell>
          <cell r="F56">
            <v>5682950</v>
          </cell>
        </row>
        <row r="57">
          <cell r="A57">
            <v>7.04</v>
          </cell>
          <cell r="B57" t="str">
            <v>Pared Ticino, 25 x 25 - Blanca</v>
          </cell>
          <cell r="C57" t="str">
            <v>M2</v>
          </cell>
          <cell r="D57">
            <v>750</v>
          </cell>
          <cell r="E57">
            <v>58157</v>
          </cell>
          <cell r="F57">
            <v>43617750</v>
          </cell>
        </row>
        <row r="58">
          <cell r="A58">
            <v>7.05</v>
          </cell>
          <cell r="B58" t="str">
            <v>Recubrimiento de muros en lamina de plomo de 2mm con acabado en drywall sobre plomo, incluye pintura</v>
          </cell>
          <cell r="C58" t="str">
            <v>M2</v>
          </cell>
          <cell r="D58">
            <v>65</v>
          </cell>
          <cell r="E58">
            <v>308757</v>
          </cell>
          <cell r="F58">
            <v>20069205</v>
          </cell>
        </row>
        <row r="59">
          <cell r="A59">
            <v>7.06</v>
          </cell>
          <cell r="B59" t="str">
            <v>Sumi. E Inst. Guardacamilla en PVC, sistema Clip, incluye terminales.</v>
          </cell>
          <cell r="C59" t="str">
            <v>ML</v>
          </cell>
          <cell r="D59">
            <v>348.97</v>
          </cell>
          <cell r="E59">
            <v>84999</v>
          </cell>
          <cell r="F59">
            <v>29662101</v>
          </cell>
        </row>
        <row r="60">
          <cell r="A60">
            <v>7.07</v>
          </cell>
          <cell r="B60" t="str">
            <v>Protectores de pared tipo es quinero, mismo material y color de guarda camilla</v>
          </cell>
          <cell r="C60" t="str">
            <v>ML</v>
          </cell>
          <cell r="D60">
            <v>60</v>
          </cell>
          <cell r="E60">
            <v>74999</v>
          </cell>
          <cell r="F60">
            <v>4499940</v>
          </cell>
        </row>
        <row r="61">
          <cell r="A61">
            <v>0</v>
          </cell>
          <cell r="B61" t="str">
            <v>SUBTOTAL</v>
          </cell>
          <cell r="C61">
            <v>0</v>
          </cell>
          <cell r="D61">
            <v>0</v>
          </cell>
          <cell r="E61">
            <v>0</v>
          </cell>
          <cell r="F61">
            <v>241857458</v>
          </cell>
        </row>
        <row r="62">
          <cell r="A62" t="str">
            <v>VIII.</v>
          </cell>
          <cell r="B62" t="str">
            <v>TECHOS Y CIELO RASOS</v>
          </cell>
          <cell r="C62">
            <v>0</v>
          </cell>
          <cell r="D62">
            <v>0</v>
          </cell>
          <cell r="E62">
            <v>0</v>
          </cell>
        </row>
        <row r="63">
          <cell r="A63">
            <v>8.01</v>
          </cell>
          <cell r="B63" t="str">
            <v>Sum /Ins cubierta plástica termo Acustica</v>
          </cell>
          <cell r="C63" t="str">
            <v>M2</v>
          </cell>
          <cell r="D63">
            <v>2634.27</v>
          </cell>
          <cell r="E63">
            <v>33945.0193</v>
          </cell>
          <cell r="F63">
            <v>89420346</v>
          </cell>
        </row>
        <row r="64">
          <cell r="A64">
            <v>8.02</v>
          </cell>
          <cell r="B64" t="str">
            <v>Sum /inst cielo raso superboard 6 m m</v>
          </cell>
          <cell r="C64" t="str">
            <v>M2</v>
          </cell>
          <cell r="D64">
            <v>2508.83</v>
          </cell>
          <cell r="E64">
            <v>49294</v>
          </cell>
          <cell r="F64">
            <v>123670266</v>
          </cell>
        </row>
        <row r="65">
          <cell r="A65">
            <v>8.0299999999999994</v>
          </cell>
          <cell r="B65" t="str">
            <v>Suministro e instalacion de cielo raso en superboard 8m m en aleros existentes</v>
          </cell>
          <cell r="C65" t="str">
            <v>M2</v>
          </cell>
          <cell r="D65">
            <v>300</v>
          </cell>
          <cell r="E65">
            <v>42231</v>
          </cell>
          <cell r="F65">
            <v>12669300</v>
          </cell>
        </row>
        <row r="66">
          <cell r="A66">
            <v>8.0399999999999991</v>
          </cell>
          <cell r="B66" t="str">
            <v>Sumi. E Inst. de limatesa FC</v>
          </cell>
          <cell r="C66" t="str">
            <v>ML</v>
          </cell>
          <cell r="D66">
            <v>164.8</v>
          </cell>
          <cell r="E66">
            <v>22311</v>
          </cell>
          <cell r="F66">
            <v>3676853</v>
          </cell>
        </row>
        <row r="67">
          <cell r="A67">
            <v>8.0500000000000007</v>
          </cell>
          <cell r="B67" t="str">
            <v>SumI. E Inst. limahoya FC.</v>
          </cell>
          <cell r="C67" t="str">
            <v>UN</v>
          </cell>
          <cell r="D67">
            <v>64.3</v>
          </cell>
          <cell r="E67">
            <v>21745</v>
          </cell>
          <cell r="F67">
            <v>1398204</v>
          </cell>
        </row>
        <row r="68">
          <cell r="A68">
            <v>8.06</v>
          </cell>
          <cell r="B68" t="str">
            <v>Sum /inst. caballetes plásticos termo acústicos</v>
          </cell>
          <cell r="C68" t="str">
            <v>ML</v>
          </cell>
          <cell r="D68">
            <v>96.13</v>
          </cell>
          <cell r="E68">
            <v>57697</v>
          </cell>
          <cell r="F68">
            <v>5546413</v>
          </cell>
        </row>
        <row r="69">
          <cell r="A69">
            <v>8.07</v>
          </cell>
          <cell r="B69" t="str">
            <v>Sum /Inst. Cordón en cajón 160x60x20 (1.20 m m )</v>
          </cell>
          <cell r="C69" t="str">
            <v>ML</v>
          </cell>
          <cell r="D69">
            <v>1993.31</v>
          </cell>
          <cell r="E69">
            <v>37999</v>
          </cell>
          <cell r="F69">
            <v>75743787</v>
          </cell>
        </row>
        <row r="70">
          <cell r="A70">
            <v>8.08</v>
          </cell>
          <cell r="B70" t="str">
            <v>Sum /Inst. Cordón en cajón 254x67x18 (3.00 m m )</v>
          </cell>
          <cell r="C70" t="str">
            <v>ML</v>
          </cell>
          <cell r="D70">
            <v>1575.51</v>
          </cell>
          <cell r="E70">
            <v>78247</v>
          </cell>
          <cell r="F70">
            <v>123278931</v>
          </cell>
        </row>
        <row r="71">
          <cell r="A71">
            <v>0</v>
          </cell>
          <cell r="B71" t="str">
            <v>SUBTOTAL</v>
          </cell>
          <cell r="C71">
            <v>0</v>
          </cell>
          <cell r="D71">
            <v>0</v>
          </cell>
          <cell r="E71">
            <v>0</v>
          </cell>
          <cell r="F71">
            <v>435404100</v>
          </cell>
        </row>
        <row r="72">
          <cell r="A72" t="str">
            <v>IX.</v>
          </cell>
          <cell r="B72" t="str">
            <v>CARPINTERIA METALICA Y MADERA</v>
          </cell>
          <cell r="C72">
            <v>0</v>
          </cell>
          <cell r="D72">
            <v>0</v>
          </cell>
          <cell r="E72">
            <v>0</v>
          </cell>
        </row>
        <row r="73">
          <cell r="A73">
            <v>9.01</v>
          </cell>
          <cell r="B73" t="str">
            <v>Puerta Triplex plomada 2m m  (2*0,80 a 1,10), incluye marco de madera y cerradura</v>
          </cell>
          <cell r="C73" t="str">
            <v>UN</v>
          </cell>
          <cell r="D73">
            <v>3</v>
          </cell>
          <cell r="E73">
            <v>1186063</v>
          </cell>
          <cell r="F73">
            <v>3558189</v>
          </cell>
        </row>
        <row r="74">
          <cell r="A74">
            <v>9.02</v>
          </cell>
          <cell r="B74" t="str">
            <v xml:space="preserve">Puerta  entam borada de 1.00 x 2.05 en madera en triplex de 4 m m , chapa pomo tipo YALE de una nave con una dilatación en el costado izquierdo y otra dilatación en la parte inferior formando una cruz. Estructura interna  tipo canelo, de (100x35m m ). Color   laca catalizada  caramelo  ref. 003 . Suspendida en 4 bisagras . ( 2 superiores , una intermedia y una inferior.). Incluye chapa de manija y vidrio montante. </v>
          </cell>
          <cell r="C74" t="str">
            <v>UN</v>
          </cell>
          <cell r="D74">
            <v>80</v>
          </cell>
          <cell r="E74">
            <v>249998</v>
          </cell>
          <cell r="F74">
            <v>19999840</v>
          </cell>
        </row>
        <row r="75">
          <cell r="A75">
            <v>9.0299999999999994</v>
          </cell>
          <cell r="B75" t="str">
            <v>Puerta  entamborada de ,90 x 2.05 en madera en triplex de 4 mm , chapa pomo tipo YALE de una nave con una dilatación en el costado izquierdo y otra dilatación en la parte inferior formando una cruz. Es tructura interna  tipo canelo, de (100x35m m ). Color   laca catalizada  caramelo  ref. 003 . Suspendida en 4 bis agras . ( 2 superiores , una intermedia y una inferior.). Incluye chapa de manija y vidrio montante.</v>
          </cell>
          <cell r="C75" t="str">
            <v>UN</v>
          </cell>
          <cell r="D75">
            <v>40</v>
          </cell>
          <cell r="E75">
            <v>239998</v>
          </cell>
          <cell r="F75">
            <v>9599920</v>
          </cell>
        </row>
        <row r="76">
          <cell r="A76">
            <v>9.0399999999999991</v>
          </cell>
          <cell r="B76" t="str">
            <v>Puerta  entam borada de .85x 2.05 en m adera en triplex de 4 m m , chapa pom o m arca YALE de una nave con una dilatación en el cos tado izquierdo y otra dilatación en la parte inferior form ando una cruz. Es tructura interna  tipo canelo, de (100x35m m ). Color   laca catalizada  caram elo  ref. 003 . Sus pendida en 4 bis agras . ( 2 s uperiores , una interm edia y una inferior.). Incluye chapa de m anija y vidrio m ontante.</v>
          </cell>
          <cell r="C76" t="str">
            <v>UN</v>
          </cell>
          <cell r="D76">
            <v>21</v>
          </cell>
          <cell r="E76">
            <v>234998</v>
          </cell>
          <cell r="F76">
            <v>4934958</v>
          </cell>
        </row>
        <row r="77">
          <cell r="A77">
            <v>9.0500000000000007</v>
          </cell>
          <cell r="B77" t="str">
            <v>Puerta  entamborada de .80 x 2.05 en madera en triplex de 4 mm , chapa pomo tipo YALE de una nave con una dilatación en el costado izquierdo y otra dilatación en la parte inferior formando una cruz. Estructura interna  tipo canelo, de (100x35m m ). Color   laca catalizada  caramelo  ref. 003 . Suspendida en 4 bis agras . ( 2 superiores , una intermedia y una inferior.). Incluye chapa de manija y vidrio montante.</v>
          </cell>
          <cell r="C77" t="str">
            <v>UN</v>
          </cell>
          <cell r="D77">
            <v>36</v>
          </cell>
          <cell r="E77">
            <v>229998</v>
          </cell>
          <cell r="F77">
            <v>8279928</v>
          </cell>
        </row>
        <row r="78">
          <cell r="A78">
            <v>9.06</v>
          </cell>
          <cell r="B78" t="str">
            <v>Suminis tro e instalacion de puertas de vaiven, de madera a dos hojas de 2,10 x 1,40, con vis or,guarda cam illa y cerradura.</v>
          </cell>
          <cell r="C78" t="str">
            <v>UN</v>
          </cell>
          <cell r="D78">
            <v>24</v>
          </cell>
          <cell r="E78">
            <v>1499985</v>
          </cell>
          <cell r="F78">
            <v>35999640</v>
          </cell>
        </row>
        <row r="79">
          <cell r="A79">
            <v>9.07</v>
          </cell>
          <cell r="B79" t="str">
            <v>Marco metálico en lamina galvanizada cal 20, de 2,35 de alto x ( 1,0 , 0,9, 0,85... ) , según puerta. Espesor variable de (0,11 a 0,15 m ), con luceta superior de  0,30  mínim o.Terminado en base wash primer, acondicionador de superficie, remate en laca negra semi mate. anclados sobre estructura en sistema liviano.</v>
          </cell>
          <cell r="C79" t="str">
            <v>UN</v>
          </cell>
          <cell r="D79">
            <v>205</v>
          </cell>
          <cell r="E79">
            <v>124999</v>
          </cell>
          <cell r="F79">
            <v>25624795</v>
          </cell>
        </row>
        <row r="80">
          <cell r="A80">
            <v>9.08</v>
          </cell>
          <cell r="B80" t="str">
            <v>Suministro e instalacion de puertas en vidrio templado para acceso de 10mm , incluye cerrojo de  seguridad, manijas y visagras</v>
          </cell>
          <cell r="C80" t="str">
            <v>M2</v>
          </cell>
          <cell r="D80">
            <v>14</v>
          </cell>
          <cell r="E80">
            <v>482175</v>
          </cell>
          <cell r="F80">
            <v>6750450</v>
          </cell>
        </row>
        <row r="81">
          <cell r="A81">
            <v>9.09</v>
          </cell>
          <cell r="B81" t="str">
            <v>Suministro e instalacion de vidrio plomado. (O,60 X 0,70)</v>
          </cell>
          <cell r="C81" t="str">
            <v>M2</v>
          </cell>
          <cell r="D81">
            <v>0.42</v>
          </cell>
          <cell r="E81">
            <v>11802588</v>
          </cell>
          <cell r="F81">
            <v>4957087</v>
          </cell>
        </row>
        <row r="82">
          <cell r="A82">
            <v>9.1</v>
          </cell>
          <cell r="B82" t="str">
            <v>Suministro e instalacion de ventana en aluminio corrediza</v>
          </cell>
          <cell r="C82" t="str">
            <v>M2</v>
          </cell>
          <cell r="D82">
            <v>250</v>
          </cell>
          <cell r="E82">
            <v>211813</v>
          </cell>
          <cell r="F82">
            <v>52953250</v>
          </cell>
        </row>
        <row r="83">
          <cell r="A83">
            <v>9.11</v>
          </cell>
          <cell r="B83" t="str">
            <v>Suministro e instalación de divisiones de acero inox para baños y toma de muestras incluye puertas y accesorios.</v>
          </cell>
          <cell r="C83" t="str">
            <v>M2</v>
          </cell>
          <cell r="D83">
            <v>62</v>
          </cell>
          <cell r="E83">
            <v>449996</v>
          </cell>
          <cell r="F83">
            <v>27899752</v>
          </cell>
        </row>
        <row r="84">
          <cell r="A84">
            <v>9.1199999999999992</v>
          </cell>
          <cell r="B84" t="str">
            <v>Suministro e instalación de barras de seguridad, para minusvalidos long. .80m t, acabado cromado en acero inoxidable. diametro 1 1/2"</v>
          </cell>
          <cell r="C84" t="str">
            <v>UN</v>
          </cell>
          <cell r="D84">
            <v>12</v>
          </cell>
          <cell r="E84">
            <v>124999</v>
          </cell>
          <cell r="F84">
            <v>1499988</v>
          </cell>
        </row>
        <row r="85">
          <cell r="A85">
            <v>9.1300000000000008</v>
          </cell>
          <cell r="B85" t="str">
            <v>Suministro e instalacion de mueble bajo mesones en madera de primera calidad tipo cedro, forrados , pintados con laca transparente, incluye un cuerpo de gavetas y entrepaños .</v>
          </cell>
          <cell r="C85" t="str">
            <v>ML</v>
          </cell>
          <cell r="D85">
            <v>150</v>
          </cell>
          <cell r="E85">
            <v>584494</v>
          </cell>
          <cell r="F85">
            <v>87674100</v>
          </cell>
        </row>
        <row r="86">
          <cell r="A86">
            <v>0</v>
          </cell>
          <cell r="B86" t="str">
            <v>SUBTOTAL</v>
          </cell>
          <cell r="C86">
            <v>0</v>
          </cell>
          <cell r="D86">
            <v>0</v>
          </cell>
          <cell r="E86">
            <v>0</v>
          </cell>
          <cell r="F86">
            <v>289731897</v>
          </cell>
        </row>
        <row r="87">
          <cell r="A87" t="str">
            <v>X.</v>
          </cell>
          <cell r="B87" t="str">
            <v>HIDRAULICA</v>
          </cell>
          <cell r="C87">
            <v>0</v>
          </cell>
          <cell r="D87">
            <v>0</v>
          </cell>
          <cell r="E87">
            <v>0</v>
          </cell>
        </row>
        <row r="88">
          <cell r="A88">
            <v>10.01</v>
          </cell>
          <cell r="B88" t="str">
            <v>Tubería pvc 1/2 pg RDE 13.50</v>
          </cell>
          <cell r="C88" t="str">
            <v>ML</v>
          </cell>
          <cell r="D88">
            <v>142.97</v>
          </cell>
          <cell r="E88">
            <v>2573</v>
          </cell>
          <cell r="F88">
            <v>367862</v>
          </cell>
        </row>
        <row r="89">
          <cell r="A89">
            <v>10.02</v>
          </cell>
          <cell r="B89" t="str">
            <v>Tubería pvc 3/4 pg RDE 21.00</v>
          </cell>
          <cell r="C89" t="str">
            <v>ML</v>
          </cell>
          <cell r="D89">
            <v>17.57</v>
          </cell>
          <cell r="E89">
            <v>3402</v>
          </cell>
          <cell r="F89">
            <v>59773</v>
          </cell>
        </row>
        <row r="90">
          <cell r="A90">
            <v>10.029999999999999</v>
          </cell>
          <cell r="B90" t="str">
            <v>Tubería pvc 1 pg RDE 21.00</v>
          </cell>
          <cell r="C90" t="str">
            <v>ML</v>
          </cell>
          <cell r="D90">
            <v>217.73</v>
          </cell>
          <cell r="E90">
            <v>4614</v>
          </cell>
          <cell r="F90">
            <v>1004606</v>
          </cell>
        </row>
        <row r="91">
          <cell r="A91">
            <v>10.039999999999999</v>
          </cell>
          <cell r="B91" t="str">
            <v>Tubería pvc 1 1/2 pg RDE 21</v>
          </cell>
          <cell r="C91" t="str">
            <v>ML</v>
          </cell>
          <cell r="D91">
            <v>18.64</v>
          </cell>
          <cell r="E91">
            <v>9610</v>
          </cell>
          <cell r="F91">
            <v>179130</v>
          </cell>
        </row>
        <row r="92">
          <cell r="A92">
            <v>10.050000000000001</v>
          </cell>
          <cell r="B92" t="str">
            <v>Tubería pvc 2.0 pg RDE 21</v>
          </cell>
          <cell r="C92" t="str">
            <v>ML</v>
          </cell>
          <cell r="D92">
            <v>138.63999999999999</v>
          </cell>
          <cell r="E92">
            <v>16057</v>
          </cell>
          <cell r="F92">
            <v>2226142</v>
          </cell>
        </row>
        <row r="93">
          <cell r="A93">
            <v>10.06</v>
          </cell>
          <cell r="B93" t="str">
            <v>Sum e Ins t. tubería PVC 3 pg RDE 26</v>
          </cell>
          <cell r="C93" t="str">
            <v>ML</v>
          </cell>
          <cell r="D93">
            <v>490.62</v>
          </cell>
          <cell r="E93">
            <v>27063</v>
          </cell>
          <cell r="F93">
            <v>13277649</v>
          </cell>
        </row>
        <row r="94">
          <cell r="A94">
            <v>10.07</v>
          </cell>
          <cell r="B94" t="str">
            <v>Punto de agua fria PVC 1/2 pg pis o</v>
          </cell>
          <cell r="C94" t="str">
            <v>UN</v>
          </cell>
          <cell r="D94">
            <v>229</v>
          </cell>
          <cell r="E94">
            <v>44001</v>
          </cell>
          <cell r="F94">
            <v>10076229</v>
          </cell>
        </row>
        <row r="95">
          <cell r="A95">
            <v>10.08</v>
          </cell>
          <cell r="B95" t="str">
            <v>Suminis tro e ins talacion de llave de control de 1/2" - Red White o similar</v>
          </cell>
          <cell r="C95" t="str">
            <v>UN</v>
          </cell>
          <cell r="D95">
            <v>65</v>
          </cell>
          <cell r="E95">
            <v>43328</v>
          </cell>
          <cell r="F95">
            <v>2816320</v>
          </cell>
        </row>
        <row r="96">
          <cell r="A96">
            <v>10.09</v>
          </cell>
          <cell r="B96" t="str">
            <v>Suminsitro e instalción de cajas plasticas de 20X20 para valvulas de paso</v>
          </cell>
          <cell r="C96" t="str">
            <v>UN</v>
          </cell>
          <cell r="D96">
            <v>65</v>
          </cell>
          <cell r="E96">
            <v>15000</v>
          </cell>
          <cell r="F96">
            <v>975000</v>
          </cell>
        </row>
        <row r="97">
          <cell r="A97">
            <v>0</v>
          </cell>
          <cell r="B97" t="str">
            <v>SUBTOTAL</v>
          </cell>
          <cell r="C97">
            <v>0</v>
          </cell>
          <cell r="D97">
            <v>0</v>
          </cell>
          <cell r="E97">
            <v>0</v>
          </cell>
          <cell r="F97">
            <v>30982711</v>
          </cell>
        </row>
        <row r="98">
          <cell r="A98" t="str">
            <v>XI.</v>
          </cell>
          <cell r="B98" t="str">
            <v>APARATOS SANITARIOS Y DE RED CONTRA INCENDIOS</v>
          </cell>
          <cell r="C98">
            <v>0</v>
          </cell>
          <cell r="D98">
            <v>0</v>
          </cell>
          <cell r="E98">
            <v>0</v>
          </cell>
        </row>
        <row r="99">
          <cell r="A99">
            <v>11.01</v>
          </cell>
          <cell r="B99" t="str">
            <v>Suminsitro e ins talación fluxómetro ajustable</v>
          </cell>
          <cell r="C99" t="str">
            <v>UN</v>
          </cell>
          <cell r="D99">
            <v>57</v>
          </cell>
          <cell r="E99">
            <v>444296</v>
          </cell>
          <cell r="F99">
            <v>25324872</v>
          </cell>
        </row>
        <row r="100">
          <cell r="A100">
            <v>11.02</v>
          </cell>
          <cell r="B100" t="str">
            <v>Suminsitro e isntalación de sanitario nacional</v>
          </cell>
          <cell r="C100" t="str">
            <v>UN</v>
          </cell>
          <cell r="D100">
            <v>57</v>
          </cell>
          <cell r="E100">
            <v>195928</v>
          </cell>
          <cell r="F100">
            <v>11167896</v>
          </cell>
        </row>
        <row r="101">
          <cell r="A101">
            <v>11.03</v>
          </cell>
          <cell r="B101" t="str">
            <v>Orinal Blanco mediano con griferia</v>
          </cell>
          <cell r="C101" t="str">
            <v>UN</v>
          </cell>
          <cell r="D101">
            <v>1</v>
          </cell>
          <cell r="E101">
            <v>275555</v>
          </cell>
          <cell r="F101">
            <v>275555</v>
          </cell>
        </row>
        <row r="102">
          <cell r="A102">
            <v>11.04</v>
          </cell>
          <cell r="B102" t="str">
            <v>Sum / Inst. de lavamanos nacional</v>
          </cell>
          <cell r="C102" t="str">
            <v>UN</v>
          </cell>
          <cell r="D102">
            <v>62</v>
          </cell>
          <cell r="E102">
            <v>178498</v>
          </cell>
          <cell r="F102">
            <v>11066876</v>
          </cell>
        </row>
        <row r="103">
          <cell r="A103">
            <v>11.05</v>
          </cell>
          <cell r="B103" t="str">
            <v>Suministro e instalacion de ducha telefono (lavado pacientes )</v>
          </cell>
          <cell r="C103" t="str">
            <v>UN</v>
          </cell>
          <cell r="D103">
            <v>2</v>
          </cell>
          <cell r="E103">
            <v>91689</v>
          </cell>
          <cell r="F103">
            <v>183378</v>
          </cell>
        </row>
        <row r="104">
          <cell r="A104">
            <v>11.06</v>
          </cell>
          <cell r="B104" t="str">
            <v>suministro e instalacion de lavaplatos en acero inoxidable incluye griferia</v>
          </cell>
          <cell r="C104" t="str">
            <v>UN</v>
          </cell>
          <cell r="D104">
            <v>30</v>
          </cell>
          <cell r="E104">
            <v>275937</v>
          </cell>
          <cell r="F104">
            <v>8278110</v>
          </cell>
        </row>
        <row r="105">
          <cell r="A105">
            <v>11.07</v>
          </cell>
          <cell r="B105" t="str">
            <v>Sum /Instalación ducha sencilla, incluye llave</v>
          </cell>
          <cell r="C105" t="str">
            <v>UN</v>
          </cell>
          <cell r="D105">
            <v>12</v>
          </cell>
          <cell r="E105">
            <v>70559</v>
          </cell>
          <cell r="F105">
            <v>846708</v>
          </cell>
        </row>
        <row r="106">
          <cell r="A106">
            <v>11.08</v>
          </cell>
          <cell r="B106" t="str">
            <v>Grifo para fregadero</v>
          </cell>
          <cell r="C106" t="str">
            <v>UN</v>
          </cell>
          <cell r="D106">
            <v>13</v>
          </cell>
          <cell r="E106">
            <v>48636</v>
          </cell>
          <cell r="F106">
            <v>632268</v>
          </cell>
        </row>
        <row r="107">
          <cell r="A107">
            <v>11.09</v>
          </cell>
          <cell r="B107" t="str">
            <v>Suministro e instalacion de Incrustaciones en porcelana: jabonera, toallero, papelera, gancho eite o similar.</v>
          </cell>
          <cell r="C107" t="str">
            <v>UN</v>
          </cell>
          <cell r="D107">
            <v>50</v>
          </cell>
          <cell r="E107">
            <v>97625</v>
          </cell>
          <cell r="F107">
            <v>4881250</v>
          </cell>
        </row>
        <row r="108">
          <cell r="A108">
            <v>11.1</v>
          </cell>
          <cell r="B108" t="str">
            <v>Suministro e instalación de lavamanos quirurgico de acero inoxidable con griferia.</v>
          </cell>
          <cell r="C108" t="str">
            <v>UN</v>
          </cell>
          <cell r="D108">
            <v>1</v>
          </cell>
          <cell r="E108">
            <v>1195960</v>
          </cell>
          <cell r="F108">
            <v>1195960</v>
          </cell>
        </row>
        <row r="109">
          <cell r="A109">
            <v>11.11</v>
          </cell>
          <cell r="B109" t="str">
            <v>Suministro e instalacion de conjunto ducha de emergencia mixta, con lava-ojos, plato de la ducha de 24 cms. palanca triangular rigida, y el lava-ojos de 27 cms redondo, accesorios en acero inoxidable a prueba de corrosion y antiacidos. lavaojos con protectores en silicona. tuberia galvanizada de 1" pintada en colores reflectivos , valvula en bronce, la ducha accionada con palanca; el lavaojos accionado con palanca o pedal, tipo exportacion. altura 2,1 m.</v>
          </cell>
          <cell r="C109" t="str">
            <v>UN</v>
          </cell>
          <cell r="D109">
            <v>1</v>
          </cell>
          <cell r="E109">
            <v>1299987</v>
          </cell>
          <cell r="F109">
            <v>1299987</v>
          </cell>
        </row>
        <row r="110">
          <cell r="A110">
            <v>11.12</v>
          </cell>
          <cell r="B110" t="str">
            <v>Sumi. E Inst. de gabinete contra incendios clas e II</v>
          </cell>
          <cell r="C110" t="str">
            <v>UN</v>
          </cell>
          <cell r="D110">
            <v>5</v>
          </cell>
          <cell r="E110">
            <v>899295</v>
          </cell>
          <cell r="F110">
            <v>4496475</v>
          </cell>
        </row>
        <row r="111">
          <cell r="A111">
            <v>11.13</v>
          </cell>
          <cell r="B111" t="str">
            <v>Sumi. E Inst. de gabinete contra incendios clas e III</v>
          </cell>
          <cell r="C111" t="str">
            <v>UN</v>
          </cell>
          <cell r="D111">
            <v>1</v>
          </cell>
          <cell r="E111">
            <v>1063723</v>
          </cell>
          <cell r="F111">
            <v>1063723</v>
          </cell>
        </row>
        <row r="112">
          <cell r="A112">
            <v>11.14</v>
          </cell>
          <cell r="B112" t="str">
            <v>Siamesa de 3 o 4 pulgadas</v>
          </cell>
          <cell r="C112" t="str">
            <v>UN</v>
          </cell>
          <cell r="D112">
            <v>1</v>
          </cell>
          <cell r="E112">
            <v>962420</v>
          </cell>
          <cell r="F112">
            <v>962420</v>
          </cell>
        </row>
        <row r="113">
          <cell r="A113">
            <v>11.15</v>
          </cell>
          <cell r="B113" t="str">
            <v>Sumi. E Inst. hidrante 3 pg. Con extremo que se requiera</v>
          </cell>
          <cell r="C113" t="str">
            <v>UN</v>
          </cell>
          <cell r="D113">
            <v>1</v>
          </cell>
          <cell r="E113">
            <v>2366676</v>
          </cell>
          <cell r="F113">
            <v>2366676</v>
          </cell>
        </row>
        <row r="114">
          <cell r="A114">
            <v>11.16</v>
          </cell>
          <cell r="B114" t="str">
            <v>Sumi. E Int. Motobomba con autoclave motor de 7.5 hp trifásicco</v>
          </cell>
          <cell r="C114" t="str">
            <v>UN</v>
          </cell>
          <cell r="D114">
            <v>1</v>
          </cell>
          <cell r="E114">
            <v>3164248</v>
          </cell>
          <cell r="F114">
            <v>3164248</v>
          </cell>
        </row>
        <row r="115">
          <cell r="A115">
            <v>11.17</v>
          </cell>
          <cell r="B115" t="str">
            <v>Sumi. E Inst. motobomba motor trifasico de 7.5 hp modelo L500</v>
          </cell>
          <cell r="C115" t="str">
            <v>UN</v>
          </cell>
          <cell r="D115">
            <v>1</v>
          </cell>
          <cell r="E115">
            <v>3032202</v>
          </cell>
          <cell r="F115">
            <v>3032202</v>
          </cell>
        </row>
        <row r="116">
          <cell r="A116">
            <v>0</v>
          </cell>
          <cell r="B116" t="str">
            <v>SUBTOTAL</v>
          </cell>
          <cell r="C116">
            <v>0</v>
          </cell>
          <cell r="D116">
            <v>0</v>
          </cell>
          <cell r="E116">
            <v>0</v>
          </cell>
          <cell r="F116">
            <v>80238604</v>
          </cell>
        </row>
        <row r="117">
          <cell r="A117" t="str">
            <v>XII.</v>
          </cell>
          <cell r="B117" t="str">
            <v>SANITARIA</v>
          </cell>
          <cell r="C117">
            <v>0</v>
          </cell>
          <cell r="D117">
            <v>0</v>
          </cell>
          <cell r="E117">
            <v>0</v>
          </cell>
        </row>
        <row r="118">
          <cell r="A118">
            <v>12.01</v>
          </cell>
          <cell r="B118" t="str">
            <v>Punto sanitario de 2 pg</v>
          </cell>
          <cell r="C118" t="str">
            <v>UN</v>
          </cell>
          <cell r="D118">
            <v>173</v>
          </cell>
          <cell r="E118">
            <v>53593</v>
          </cell>
          <cell r="F118">
            <v>9271589</v>
          </cell>
        </row>
        <row r="119">
          <cell r="A119">
            <v>12.02</v>
          </cell>
          <cell r="B119" t="str">
            <v>Punto sanitario de 4 ppg</v>
          </cell>
          <cell r="C119" t="str">
            <v>UN</v>
          </cell>
          <cell r="D119">
            <v>56</v>
          </cell>
          <cell r="E119">
            <v>84896</v>
          </cell>
          <cell r="F119">
            <v>4754176</v>
          </cell>
        </row>
        <row r="120">
          <cell r="A120">
            <v>12.03</v>
          </cell>
          <cell r="B120" t="str">
            <v>Tubería pvc  sanitaria de 2 pgs</v>
          </cell>
          <cell r="C120" t="str">
            <v>UN</v>
          </cell>
          <cell r="D120">
            <v>173</v>
          </cell>
          <cell r="E120">
            <v>21446</v>
          </cell>
          <cell r="F120">
            <v>3710158</v>
          </cell>
        </row>
        <row r="121">
          <cell r="A121">
            <v>12.04</v>
          </cell>
          <cell r="B121" t="str">
            <v>Sum inis tro e ins talacion tuberia PVC s anitaria 3 pgs</v>
          </cell>
          <cell r="C121" t="str">
            <v>ML</v>
          </cell>
          <cell r="D121">
            <v>173.16</v>
          </cell>
          <cell r="E121">
            <v>33761</v>
          </cell>
          <cell r="F121">
            <v>5846055</v>
          </cell>
        </row>
        <row r="122">
          <cell r="A122">
            <v>12.05</v>
          </cell>
          <cell r="B122" t="str">
            <v>Tubería pvc  sanitaria de 4 pgs</v>
          </cell>
          <cell r="C122" t="str">
            <v>ML</v>
          </cell>
          <cell r="D122">
            <v>351.69</v>
          </cell>
          <cell r="E122">
            <v>47065</v>
          </cell>
          <cell r="F122">
            <v>16552290</v>
          </cell>
        </row>
        <row r="123">
          <cell r="A123">
            <v>12.06</v>
          </cell>
          <cell r="B123" t="str">
            <v>Sum. E isnt. Tuberia 6 pg</v>
          </cell>
          <cell r="C123" t="str">
            <v>ML</v>
          </cell>
          <cell r="D123">
            <v>163.87</v>
          </cell>
          <cell r="E123">
            <v>53701</v>
          </cell>
          <cell r="F123">
            <v>8799983</v>
          </cell>
        </row>
        <row r="124">
          <cell r="A124">
            <v>12.07</v>
          </cell>
          <cell r="B124" t="str">
            <v>Suministro e instalacion tuberia PVC sanitaria 8 pgs</v>
          </cell>
          <cell r="C124" t="str">
            <v>ML</v>
          </cell>
          <cell r="D124">
            <v>63.34</v>
          </cell>
          <cell r="E124">
            <v>97300</v>
          </cell>
          <cell r="F124">
            <v>6162982</v>
          </cell>
        </row>
        <row r="125">
          <cell r="A125">
            <v>12.08</v>
          </cell>
          <cell r="B125" t="str">
            <v>Sumi. e Inst. tuberia PVC sanitaria 10 pg.</v>
          </cell>
          <cell r="C125" t="str">
            <v>ML</v>
          </cell>
          <cell r="D125">
            <v>85.01</v>
          </cell>
          <cell r="E125">
            <v>91673</v>
          </cell>
          <cell r="F125">
            <v>7793122</v>
          </cell>
        </row>
        <row r="126">
          <cell r="A126">
            <v>12.09</v>
          </cell>
          <cell r="B126" t="str">
            <v>Sumi. E Inst. tubería PVC sanitaria 12 pg.</v>
          </cell>
          <cell r="C126" t="str">
            <v>ML</v>
          </cell>
          <cell r="D126">
            <v>60.63</v>
          </cell>
          <cell r="E126">
            <v>196326</v>
          </cell>
          <cell r="F126">
            <v>11903245</v>
          </cell>
        </row>
        <row r="127">
          <cell r="A127">
            <v>12.1</v>
          </cell>
          <cell r="B127" t="str">
            <v>caja  inspeccion cto 21 Mpa  30x30, e=0.10, Hm ax=0.40M</v>
          </cell>
          <cell r="C127" t="str">
            <v>UN</v>
          </cell>
          <cell r="D127">
            <v>22</v>
          </cell>
          <cell r="E127">
            <v>117859</v>
          </cell>
          <cell r="F127">
            <v>2592898</v>
          </cell>
        </row>
        <row r="128">
          <cell r="A128">
            <v>12.11</v>
          </cell>
          <cell r="B128" t="str">
            <v>caja  inspeccion cto 21 Mpa  40X40, e=0.10, Hm ax=0.50M</v>
          </cell>
          <cell r="C128" t="str">
            <v>UN</v>
          </cell>
          <cell r="D128">
            <v>36</v>
          </cell>
          <cell r="E128">
            <v>174433</v>
          </cell>
          <cell r="F128">
            <v>6279588</v>
          </cell>
        </row>
        <row r="129">
          <cell r="A129">
            <v>12.12</v>
          </cell>
          <cell r="B129" t="str">
            <v>caja  inspeccion cto 21 Mpa  50X50, e=0.10, Hm ax=0.70M</v>
          </cell>
          <cell r="C129" t="str">
            <v>UN</v>
          </cell>
          <cell r="D129">
            <v>46</v>
          </cell>
          <cell r="E129">
            <v>269891</v>
          </cell>
          <cell r="F129">
            <v>12414986</v>
          </cell>
        </row>
        <row r="130">
          <cell r="A130">
            <v>12.13</v>
          </cell>
          <cell r="B130" t="str">
            <v>caja  inspeccion cto 21 Mpa  60x60, e=0.10, Hm ax=0.9M</v>
          </cell>
          <cell r="C130" t="str">
            <v>UN</v>
          </cell>
          <cell r="D130">
            <v>11</v>
          </cell>
          <cell r="E130">
            <v>400087</v>
          </cell>
          <cell r="F130">
            <v>4400957</v>
          </cell>
        </row>
        <row r="131">
          <cell r="A131">
            <v>12.14</v>
          </cell>
          <cell r="B131" t="str">
            <v>caja  inspeccion cto 21 Mpa  70x70, e=0.10, Hm ax=1.0M</v>
          </cell>
          <cell r="C131" t="str">
            <v>UN</v>
          </cell>
          <cell r="D131">
            <v>4</v>
          </cell>
          <cell r="E131">
            <v>536400</v>
          </cell>
          <cell r="F131">
            <v>2145600</v>
          </cell>
        </row>
        <row r="132">
          <cell r="A132">
            <v>12.15</v>
          </cell>
          <cell r="B132" t="str">
            <v>Sum /Inst sifón  con  rejilla 2 pg.</v>
          </cell>
          <cell r="C132" t="str">
            <v>UN</v>
          </cell>
          <cell r="D132">
            <v>115</v>
          </cell>
          <cell r="E132">
            <v>42588</v>
          </cell>
          <cell r="F132">
            <v>4897620</v>
          </cell>
        </row>
        <row r="133">
          <cell r="A133">
            <v>12.16</v>
          </cell>
          <cell r="B133" t="str">
            <v>Sum /inst canaleta plastica  de 15 cm</v>
          </cell>
          <cell r="C133" t="str">
            <v>ML</v>
          </cell>
          <cell r="D133">
            <v>185</v>
          </cell>
          <cell r="E133">
            <v>38325</v>
          </cell>
          <cell r="F133">
            <v>7090125</v>
          </cell>
        </row>
        <row r="134">
          <cell r="A134">
            <v>12.17</v>
          </cell>
          <cell r="B134" t="str">
            <v>Sum /inst bajante plastica  de 15 cm</v>
          </cell>
          <cell r="C134" t="str">
            <v>ML</v>
          </cell>
          <cell r="D134">
            <v>165</v>
          </cell>
          <cell r="E134">
            <v>31903</v>
          </cell>
          <cell r="F134">
            <v>5263995</v>
          </cell>
        </row>
        <row r="135">
          <cell r="A135">
            <v>12.18</v>
          </cell>
          <cell r="B135" t="str">
            <v>Poceta lavatrapeador ladrillo enchapado</v>
          </cell>
          <cell r="C135" t="str">
            <v>UN</v>
          </cell>
          <cell r="D135">
            <v>10</v>
          </cell>
          <cell r="E135">
            <v>239998</v>
          </cell>
          <cell r="F135">
            <v>2399980</v>
          </cell>
        </row>
        <row r="136">
          <cell r="A136">
            <v>12.19</v>
          </cell>
          <cell r="B136" t="str">
            <v>Tapa de registro</v>
          </cell>
          <cell r="C136" t="str">
            <v>UN</v>
          </cell>
          <cell r="D136">
            <v>100</v>
          </cell>
          <cell r="E136">
            <v>8700</v>
          </cell>
          <cell r="F136">
            <v>870000</v>
          </cell>
        </row>
        <row r="137">
          <cell r="A137">
            <v>12.2</v>
          </cell>
          <cell r="B137" t="str">
            <v>Construcción pozo séptico cto 21 Mpa  h&gt;1,hm ax=1.50m .</v>
          </cell>
          <cell r="C137" t="str">
            <v>UN</v>
          </cell>
          <cell r="D137">
            <v>9</v>
          </cell>
          <cell r="E137">
            <v>1188398</v>
          </cell>
          <cell r="F137">
            <v>10695582</v>
          </cell>
        </row>
        <row r="138">
          <cell r="A138">
            <v>12.21</v>
          </cell>
          <cell r="B138" t="str">
            <v>Construcción pozo séptico cto 21 Mpa  h&gt;1,hm ax=2.00m .</v>
          </cell>
          <cell r="C138" t="str">
            <v>UN</v>
          </cell>
          <cell r="D138">
            <v>1</v>
          </cell>
          <cell r="E138">
            <v>1408929</v>
          </cell>
          <cell r="F138">
            <v>1408929</v>
          </cell>
        </row>
        <row r="139">
          <cell r="A139">
            <v>0</v>
          </cell>
          <cell r="B139" t="str">
            <v>SUBTOTAL</v>
          </cell>
          <cell r="C139">
            <v>0</v>
          </cell>
          <cell r="D139">
            <v>0</v>
          </cell>
          <cell r="E139">
            <v>0</v>
          </cell>
          <cell r="F139">
            <v>135253860</v>
          </cell>
        </row>
        <row r="140">
          <cell r="A140" t="str">
            <v>XIII.</v>
          </cell>
          <cell r="B140" t="str">
            <v>OBRAS EXTERIORES</v>
          </cell>
          <cell r="C140">
            <v>0</v>
          </cell>
          <cell r="D140">
            <v>0</v>
          </cell>
          <cell r="E140">
            <v>0</v>
          </cell>
        </row>
        <row r="141">
          <cell r="A141">
            <v>13.01</v>
          </cell>
          <cell r="B141" t="str">
            <v>Suministro y colocación de adoquin de concreto TR. Liviano,
20 x 10 x 6cm , incluye bas e de 4cm , arena de nivelación y arena de sello.</v>
          </cell>
          <cell r="C141" t="str">
            <v>M2</v>
          </cell>
          <cell r="D141">
            <v>2360</v>
          </cell>
          <cell r="E141">
            <v>63556</v>
          </cell>
          <cell r="F141">
            <v>149992160</v>
          </cell>
        </row>
        <row r="142">
          <cell r="A142">
            <v>13.02</v>
          </cell>
          <cell r="B142" t="str">
            <v>Sum /Inst. Base  granular. pis o TM 3/4  pg e=0.15m , compactada</v>
          </cell>
          <cell r="C142" t="str">
            <v>M3</v>
          </cell>
          <cell r="D142">
            <v>395</v>
          </cell>
          <cell r="E142">
            <v>120139</v>
          </cell>
          <cell r="F142">
            <v>47454905</v>
          </cell>
        </row>
        <row r="143">
          <cell r="A143">
            <v>13.03</v>
          </cell>
          <cell r="B143" t="str">
            <v>Suministro e instalación palmas  con  ambientación inferior</v>
          </cell>
          <cell r="C143" t="str">
            <v>UN</v>
          </cell>
          <cell r="D143">
            <v>12</v>
          </cell>
          <cell r="E143">
            <v>101770</v>
          </cell>
          <cell r="F143">
            <v>1221240</v>
          </cell>
        </row>
        <row r="144">
          <cell r="A144">
            <v>13.04</v>
          </cell>
          <cell r="B144" t="str">
            <v>Sumi, e insta. De prado zonas verdes incluye nivelación</v>
          </cell>
          <cell r="C144" t="str">
            <v>M2</v>
          </cell>
          <cell r="D144">
            <v>1250</v>
          </cell>
          <cell r="E144">
            <v>12847</v>
          </cell>
          <cell r="F144">
            <v>16058750</v>
          </cell>
        </row>
        <row r="145">
          <cell r="A145">
            <v>0</v>
          </cell>
          <cell r="B145" t="str">
            <v>SUBTOTAL</v>
          </cell>
          <cell r="C145">
            <v>0</v>
          </cell>
          <cell r="D145">
            <v>0</v>
          </cell>
          <cell r="E145">
            <v>0</v>
          </cell>
          <cell r="F145">
            <v>214727055</v>
          </cell>
        </row>
        <row r="146">
          <cell r="A146" t="str">
            <v>XIV.</v>
          </cell>
          <cell r="B146" t="str">
            <v>ELECTRICOS, VOZ Y DATOS, OTROS</v>
          </cell>
          <cell r="C146">
            <v>0</v>
          </cell>
          <cell r="D146">
            <v>0</v>
          </cell>
          <cell r="E146">
            <v>0</v>
          </cell>
        </row>
        <row r="147">
          <cell r="A147">
            <v>14.01</v>
          </cell>
          <cell r="B147" t="str">
            <v>Sumi. E inst. sistema electrico, voz y datos (ver  anexo 1)</v>
          </cell>
          <cell r="C147" t="str">
            <v>UN</v>
          </cell>
          <cell r="D147">
            <v>1</v>
          </cell>
          <cell r="E147">
            <v>236924731</v>
          </cell>
          <cell r="F147">
            <v>236924731</v>
          </cell>
        </row>
        <row r="148">
          <cell r="A148">
            <v>14.02</v>
          </cell>
          <cell r="B148" t="str">
            <v>Suministro e Instalación de Gases  medicinales (oxigeno) (incluye Diseño)</v>
          </cell>
          <cell r="C148" t="str">
            <v>UN</v>
          </cell>
          <cell r="D148">
            <v>1</v>
          </cell>
          <cell r="E148">
            <v>139998600</v>
          </cell>
          <cell r="F148">
            <v>139998600</v>
          </cell>
        </row>
        <row r="149">
          <cell r="A149">
            <v>14.03</v>
          </cell>
          <cell r="B149" t="str">
            <v>Sum. E instalacion de red  de aire  acondicionado convencional y no convencional (Incluye diseño)</v>
          </cell>
          <cell r="C149" t="str">
            <v>UN</v>
          </cell>
          <cell r="D149">
            <v>1</v>
          </cell>
          <cell r="E149">
            <v>262997370</v>
          </cell>
          <cell r="F149">
            <v>262997370</v>
          </cell>
        </row>
        <row r="150">
          <cell r="A150">
            <v>14.04</v>
          </cell>
          <cell r="B150" t="str">
            <v>Suministro e instalación de placas de señalización para cada ambiente del hospital  y rutas de evacuación en lámina acrílica de 0,20*0,30 con  dilatadores  de fijación en aluminio</v>
          </cell>
          <cell r="C150" t="str">
            <v>UN</v>
          </cell>
          <cell r="D150">
            <v>120</v>
          </cell>
          <cell r="E150">
            <v>73004</v>
          </cell>
          <cell r="F150">
            <v>8760480</v>
          </cell>
        </row>
        <row r="151">
          <cell r="A151">
            <v>14.05</v>
          </cell>
          <cell r="B151" t="str">
            <v>Suministro e instalación de placa de señalización general en el acceso principal del hospital  en lám ina acrílica de 1,00*1,00  con  dilatadores  de fijación en aluminio</v>
          </cell>
          <cell r="C151" t="str">
            <v>UN</v>
          </cell>
          <cell r="D151">
            <v>2</v>
          </cell>
          <cell r="E151">
            <v>202484</v>
          </cell>
          <cell r="F151">
            <v>404968</v>
          </cell>
        </row>
        <row r="152">
          <cell r="A152">
            <v>14.06</v>
          </cell>
          <cell r="B152" t="str">
            <v>Suministro y siembra  arboles nativos -2.50 m t altura- diámetro.10cm de tallo.</v>
          </cell>
          <cell r="C152" t="str">
            <v>UN</v>
          </cell>
          <cell r="D152">
            <v>15</v>
          </cell>
          <cell r="E152">
            <v>91170</v>
          </cell>
          <cell r="F152">
            <v>1367550</v>
          </cell>
        </row>
        <row r="153">
          <cell r="A153">
            <v>14.07</v>
          </cell>
          <cell r="B153" t="str">
            <v>Suministro e instalacion de espejos</v>
          </cell>
          <cell r="C153" t="str">
            <v>GL</v>
          </cell>
          <cell r="D153">
            <v>1</v>
          </cell>
          <cell r="E153">
            <v>349997</v>
          </cell>
          <cell r="F153">
            <v>349997</v>
          </cell>
        </row>
        <row r="154">
          <cell r="A154">
            <v>14.08</v>
          </cell>
          <cell r="B154" t="str">
            <v>Aseo y limpieza general</v>
          </cell>
          <cell r="C154" t="str">
            <v>GL</v>
          </cell>
          <cell r="D154">
            <v>1</v>
          </cell>
          <cell r="E154">
            <v>2419847</v>
          </cell>
          <cell r="F154">
            <v>2419847</v>
          </cell>
        </row>
        <row r="155">
          <cell r="A155">
            <v>0</v>
          </cell>
          <cell r="B155" t="str">
            <v>SUBTOTAL</v>
          </cell>
          <cell r="C155">
            <v>0</v>
          </cell>
          <cell r="D155">
            <v>0</v>
          </cell>
          <cell r="E155">
            <v>0</v>
          </cell>
          <cell r="F155">
            <v>653223543</v>
          </cell>
        </row>
        <row r="156">
          <cell r="A156" t="str">
            <v>XV.</v>
          </cell>
          <cell r="B156" t="str">
            <v>ITEMS NO PREVISTOS PROYECTO ELECTRICO, VOZ Y DATOS</v>
          </cell>
          <cell r="C156">
            <v>0</v>
          </cell>
          <cell r="D156">
            <v>0</v>
          </cell>
          <cell r="E156">
            <v>0</v>
          </cell>
          <cell r="F156">
            <v>0</v>
          </cell>
        </row>
        <row r="157">
          <cell r="A157">
            <v>15.1</v>
          </cell>
          <cell r="B157" t="str">
            <v>INSTALACIONES ELÉCTRICAS INTERNAS</v>
          </cell>
          <cell r="C157">
            <v>0</v>
          </cell>
          <cell r="D157">
            <v>0</v>
          </cell>
          <cell r="E157">
            <v>0</v>
          </cell>
          <cell r="F157">
            <v>0</v>
          </cell>
        </row>
        <row r="158">
          <cell r="A158" t="str">
            <v>15.1.01</v>
          </cell>
          <cell r="B158" t="str">
            <v>Suministro e instalacion de Breiker Monopolar 1x15 Amp 1x20 Amp  1x30 Amp - Enchufable</v>
          </cell>
          <cell r="C158" t="str">
            <v>UND</v>
          </cell>
          <cell r="D158">
            <v>0</v>
          </cell>
          <cell r="E158">
            <v>17900</v>
          </cell>
          <cell r="F158">
            <v>0</v>
          </cell>
        </row>
        <row r="159">
          <cell r="A159" t="str">
            <v>15.1.02</v>
          </cell>
          <cell r="B159" t="str">
            <v>Suministro e instalacion de Breiker Bipolar 2x15 Amp  2x20 Amp  2x30 Amp - Enchufable</v>
          </cell>
          <cell r="C159" t="str">
            <v>UND</v>
          </cell>
          <cell r="D159">
            <v>0</v>
          </cell>
          <cell r="E159">
            <v>42201</v>
          </cell>
          <cell r="F159">
            <v>0</v>
          </cell>
        </row>
        <row r="160">
          <cell r="A160" t="str">
            <v>15.1.03</v>
          </cell>
          <cell r="B160" t="str">
            <v>Suministro e instalacion de Salida 1 luminaria led tipo bala, incluye interruptor sencillo</v>
          </cell>
          <cell r="C160" t="str">
            <v>UND</v>
          </cell>
          <cell r="D160">
            <v>0</v>
          </cell>
          <cell r="E160">
            <v>122758</v>
          </cell>
          <cell r="F160">
            <v>0</v>
          </cell>
        </row>
        <row r="161">
          <cell r="A161" t="str">
            <v>15.1.04</v>
          </cell>
          <cell r="B161" t="str">
            <v>Suministro e instalacion de Salida 2 luminaria led tipo bala, incluye interruptor sencillo</v>
          </cell>
          <cell r="C161" t="str">
            <v>UND</v>
          </cell>
          <cell r="D161">
            <v>0</v>
          </cell>
          <cell r="E161">
            <v>221001</v>
          </cell>
          <cell r="F161">
            <v>0</v>
          </cell>
        </row>
        <row r="162">
          <cell r="A162" t="str">
            <v>15.1.05</v>
          </cell>
          <cell r="B162" t="str">
            <v>Suministro e instalacion de Salida 3 luminaria led tipo bala, incluye interruptor sencillo</v>
          </cell>
          <cell r="C162" t="str">
            <v>UND</v>
          </cell>
          <cell r="D162">
            <v>0</v>
          </cell>
          <cell r="E162">
            <v>295750</v>
          </cell>
          <cell r="F162">
            <v>0</v>
          </cell>
        </row>
        <row r="163">
          <cell r="A163" t="str">
            <v>15.1.06</v>
          </cell>
          <cell r="B163" t="str">
            <v>Suministro e instalacion de Salida 1 lampara 2x32 W, incluye interruptor sencillo</v>
          </cell>
          <cell r="C163" t="str">
            <v>UND</v>
          </cell>
          <cell r="D163">
            <v>0</v>
          </cell>
          <cell r="E163">
            <v>195780</v>
          </cell>
          <cell r="F163">
            <v>0</v>
          </cell>
        </row>
        <row r="164">
          <cell r="A164" t="str">
            <v>15.1.07</v>
          </cell>
          <cell r="B164" t="str">
            <v>Suministro e instalacion de Salida 2 luminaria led tipo bala y 1 lampara 2x32 W, incluye interruptor sencillo</v>
          </cell>
          <cell r="C164" t="str">
            <v>UND</v>
          </cell>
          <cell r="D164">
            <v>0</v>
          </cell>
          <cell r="E164">
            <v>368380</v>
          </cell>
          <cell r="F164">
            <v>0</v>
          </cell>
        </row>
        <row r="165">
          <cell r="A165" t="str">
            <v>15.1.08</v>
          </cell>
          <cell r="B165" t="str">
            <v>Suministro e instalacion de Salida 2 lampara 2x32 W, incluye interruptor sencillo</v>
          </cell>
          <cell r="C165" t="str">
            <v>UND</v>
          </cell>
          <cell r="D165">
            <v>0</v>
          </cell>
          <cell r="E165">
            <v>357186</v>
          </cell>
          <cell r="F165">
            <v>0</v>
          </cell>
        </row>
        <row r="166">
          <cell r="A166" t="str">
            <v>15.1.09</v>
          </cell>
          <cell r="B166" t="str">
            <v>Suministro e instalacion de Salida 3 lampara 2x32 W, incluye interruptor sencillo</v>
          </cell>
          <cell r="C166" t="str">
            <v>UND</v>
          </cell>
          <cell r="D166">
            <v>0</v>
          </cell>
          <cell r="E166">
            <v>454750</v>
          </cell>
          <cell r="F166">
            <v>0</v>
          </cell>
        </row>
        <row r="167">
          <cell r="A167" t="str">
            <v>15.1.10</v>
          </cell>
          <cell r="B167" t="str">
            <v>Suministro e instalacion de Salida 4 lampara 2x32 W, incluye interruptor doble</v>
          </cell>
          <cell r="C167" t="str">
            <v>UND</v>
          </cell>
          <cell r="D167">
            <v>0</v>
          </cell>
          <cell r="E167">
            <v>683082</v>
          </cell>
          <cell r="F167">
            <v>0</v>
          </cell>
        </row>
        <row r="168">
          <cell r="A168" t="str">
            <v>15.1.11</v>
          </cell>
          <cell r="B168" t="str">
            <v>Suministro e instalacion de Salida 6 lampara 2x32 W, incluye interruptor doble</v>
          </cell>
          <cell r="C168" t="str">
            <v>UND</v>
          </cell>
          <cell r="D168">
            <v>0</v>
          </cell>
          <cell r="E168">
            <v>1005701</v>
          </cell>
          <cell r="F168">
            <v>0</v>
          </cell>
        </row>
        <row r="169">
          <cell r="A169" t="str">
            <v>15.1.12</v>
          </cell>
          <cell r="B169" t="str">
            <v>Suministro e instalacion de Salida 8 lampara 2x32 W, incluye interruptor doble</v>
          </cell>
          <cell r="C169" t="str">
            <v>UND</v>
          </cell>
          <cell r="D169">
            <v>0</v>
          </cell>
          <cell r="E169">
            <v>1376296</v>
          </cell>
          <cell r="F169">
            <v>0</v>
          </cell>
        </row>
        <row r="170">
          <cell r="A170" t="str">
            <v>15.1.13</v>
          </cell>
          <cell r="B170" t="str">
            <v>Suministro e instalacion de Salida 10 lampara 2x32 W, incluye interruptor doble</v>
          </cell>
          <cell r="C170" t="str">
            <v>UND</v>
          </cell>
          <cell r="D170">
            <v>0</v>
          </cell>
          <cell r="E170">
            <v>1682920</v>
          </cell>
          <cell r="F170">
            <v>0</v>
          </cell>
        </row>
        <row r="171">
          <cell r="A171" t="str">
            <v>15.1.14</v>
          </cell>
          <cell r="B171" t="str">
            <v>Suministro e instalacion de Salida 4 lampara 2x32 W, incluye interruptor conmutable</v>
          </cell>
          <cell r="C171" t="str">
            <v>UND</v>
          </cell>
          <cell r="D171">
            <v>0</v>
          </cell>
          <cell r="E171">
            <v>804158</v>
          </cell>
          <cell r="F171">
            <v>0</v>
          </cell>
        </row>
        <row r="172">
          <cell r="A172" t="str">
            <v>15.1.15</v>
          </cell>
          <cell r="B172" t="str">
            <v>Suministro e instalacion de Salida 5 lampara 2x32 W, incluye interruptor conmutable</v>
          </cell>
          <cell r="C172" t="str">
            <v>UND</v>
          </cell>
          <cell r="D172">
            <v>0</v>
          </cell>
          <cell r="E172">
            <v>984665</v>
          </cell>
          <cell r="F172">
            <v>0</v>
          </cell>
        </row>
        <row r="173">
          <cell r="A173" t="str">
            <v>15.1.16</v>
          </cell>
          <cell r="B173" t="str">
            <v>Suministro e instalacion de Salida 7 lampara 2x32 W, incluye interruptor conmutable</v>
          </cell>
          <cell r="C173" t="str">
            <v>UND</v>
          </cell>
          <cell r="D173">
            <v>0</v>
          </cell>
          <cell r="E173">
            <v>1327544</v>
          </cell>
          <cell r="F173">
            <v>0</v>
          </cell>
        </row>
        <row r="174">
          <cell r="A174" t="str">
            <v>15.1.17</v>
          </cell>
          <cell r="B174" t="str">
            <v>Suministro e instalacion de Salida 8 lampara 2x32 W, incluye interruptor conmutable</v>
          </cell>
          <cell r="C174" t="str">
            <v>UND</v>
          </cell>
          <cell r="D174">
            <v>0</v>
          </cell>
          <cell r="E174">
            <v>1447258</v>
          </cell>
          <cell r="F174">
            <v>0</v>
          </cell>
        </row>
        <row r="175">
          <cell r="A175" t="str">
            <v>15.1.18</v>
          </cell>
          <cell r="B175" t="str">
            <v>Salida para Lámpara Cialitica</v>
          </cell>
          <cell r="C175" t="str">
            <v>UND</v>
          </cell>
          <cell r="D175">
            <v>0</v>
          </cell>
          <cell r="E175">
            <v>134102</v>
          </cell>
          <cell r="F175">
            <v>0</v>
          </cell>
        </row>
        <row r="176">
          <cell r="A176" t="str">
            <v>15.1.19</v>
          </cell>
          <cell r="B176" t="str">
            <v>Suministro e instalacion de Salida toma doble con polo a tierra 120 voltios</v>
          </cell>
          <cell r="C176" t="str">
            <v>UND</v>
          </cell>
          <cell r="D176">
            <v>0</v>
          </cell>
          <cell r="E176">
            <v>85047</v>
          </cell>
          <cell r="F176">
            <v>0</v>
          </cell>
        </row>
        <row r="177">
          <cell r="A177" t="str">
            <v>15.1.20</v>
          </cell>
          <cell r="B177" t="str">
            <v>Suministro e instalacion de Salida toma doble con polo a tierra G.F.C.I 120 voltios</v>
          </cell>
          <cell r="C177" t="str">
            <v>UND</v>
          </cell>
          <cell r="D177">
            <v>0</v>
          </cell>
          <cell r="E177">
            <v>115447</v>
          </cell>
          <cell r="F177">
            <v>0</v>
          </cell>
        </row>
        <row r="178">
          <cell r="A178" t="str">
            <v>15.1.21</v>
          </cell>
          <cell r="B178" t="str">
            <v>Suministro e instalacion de Salida tomacorriente en T Aires acondicionados  220 voltios</v>
          </cell>
          <cell r="C178" t="str">
            <v>UND</v>
          </cell>
          <cell r="D178">
            <v>0</v>
          </cell>
          <cell r="E178">
            <v>262979</v>
          </cell>
          <cell r="F178">
            <v>0</v>
          </cell>
        </row>
        <row r="179">
          <cell r="A179" t="str">
            <v>15.1.22</v>
          </cell>
          <cell r="B179" t="str">
            <v>Suministro e instalacion de Salida toma especial pata trabada con polo a tierra 120 voltios</v>
          </cell>
          <cell r="C179" t="str">
            <v>UND</v>
          </cell>
          <cell r="D179">
            <v>0</v>
          </cell>
          <cell r="E179">
            <v>87147</v>
          </cell>
          <cell r="F179">
            <v>0</v>
          </cell>
        </row>
        <row r="180">
          <cell r="A180">
            <v>0</v>
          </cell>
          <cell r="B180" t="str">
            <v>SUBTOTAL</v>
          </cell>
          <cell r="C180">
            <v>0</v>
          </cell>
          <cell r="D180">
            <v>0</v>
          </cell>
          <cell r="E180">
            <v>0</v>
          </cell>
          <cell r="F180">
            <v>0</v>
          </cell>
        </row>
        <row r="181">
          <cell r="A181">
            <v>15.2</v>
          </cell>
          <cell r="B181" t="str">
            <v>INSTALACIONES ELÉCTRICAS VOZ, DATOS, SONIDO Y TV</v>
          </cell>
          <cell r="C181">
            <v>0</v>
          </cell>
          <cell r="D181">
            <v>0</v>
          </cell>
          <cell r="E181">
            <v>0</v>
          </cell>
          <cell r="F181">
            <v>0</v>
          </cell>
        </row>
        <row r="182">
          <cell r="A182" t="str">
            <v>15.2.01</v>
          </cell>
          <cell r="B182" t="str">
            <v>Suministro e instalacion de Salida TV</v>
          </cell>
          <cell r="C182" t="str">
            <v>UND</v>
          </cell>
          <cell r="D182">
            <v>0</v>
          </cell>
          <cell r="E182">
            <v>167868</v>
          </cell>
          <cell r="F182">
            <v>0</v>
          </cell>
        </row>
        <row r="183">
          <cell r="A183" t="str">
            <v>15.2.02</v>
          </cell>
          <cell r="B183" t="str">
            <v>Suministro e instalacion de salida sonido</v>
          </cell>
          <cell r="C183" t="str">
            <v>UND</v>
          </cell>
          <cell r="D183">
            <v>0</v>
          </cell>
          <cell r="E183">
            <v>263776</v>
          </cell>
          <cell r="F183">
            <v>0</v>
          </cell>
        </row>
        <row r="184">
          <cell r="A184" t="str">
            <v>15.2.03</v>
          </cell>
          <cell r="B184" t="str">
            <v>Suministro e Instalacion de Gabinete de Datos, incluye swiches 24 ptos, path panel 24 ptos, ordenadores UTP, pacth core, extractores de aire y PDU de rack con 6 salidas para puesta en funcionamiento</v>
          </cell>
          <cell r="C184" t="str">
            <v>UND</v>
          </cell>
          <cell r="D184">
            <v>0</v>
          </cell>
          <cell r="E184">
            <v>13416000</v>
          </cell>
          <cell r="F184">
            <v>0</v>
          </cell>
        </row>
        <row r="185">
          <cell r="A185" t="str">
            <v>15.2.04</v>
          </cell>
          <cell r="B185" t="str">
            <v>Suministro e instalacion de salida Voz.</v>
          </cell>
          <cell r="C185" t="str">
            <v>UND</v>
          </cell>
          <cell r="D185">
            <v>0</v>
          </cell>
          <cell r="E185">
            <v>158155</v>
          </cell>
          <cell r="F185">
            <v>0</v>
          </cell>
        </row>
        <row r="186">
          <cell r="A186" t="str">
            <v>15.2.05</v>
          </cell>
          <cell r="B186" t="str">
            <v>Suministro e instalacion de salida Datos, incluye patch core de 10 pies</v>
          </cell>
          <cell r="C186" t="str">
            <v>UND</v>
          </cell>
          <cell r="D186">
            <v>0</v>
          </cell>
          <cell r="E186">
            <v>173255</v>
          </cell>
          <cell r="F186">
            <v>0</v>
          </cell>
        </row>
        <row r="187">
          <cell r="A187" t="str">
            <v>15.2.06</v>
          </cell>
          <cell r="B187" t="str">
            <v>Suministro e instalacion de salida regulada 120 V</v>
          </cell>
          <cell r="C187" t="str">
            <v>UND</v>
          </cell>
          <cell r="D187">
            <v>0</v>
          </cell>
          <cell r="E187">
            <v>124189</v>
          </cell>
          <cell r="F187">
            <v>0</v>
          </cell>
        </row>
        <row r="188">
          <cell r="A188">
            <v>0</v>
          </cell>
          <cell r="B188" t="str">
            <v>SUBTOTAL</v>
          </cell>
          <cell r="C188">
            <v>0</v>
          </cell>
          <cell r="D188">
            <v>0</v>
          </cell>
          <cell r="E188">
            <v>0</v>
          </cell>
          <cell r="F188">
            <v>0</v>
          </cell>
        </row>
        <row r="189">
          <cell r="A189">
            <v>15.3</v>
          </cell>
          <cell r="B189" t="str">
            <v>INSTALACIÓN DE ACOMETIDAS, TABLERO Y GABINETE</v>
          </cell>
          <cell r="C189">
            <v>0</v>
          </cell>
          <cell r="D189">
            <v>0</v>
          </cell>
          <cell r="E189">
            <v>0</v>
          </cell>
          <cell r="F189">
            <v>0</v>
          </cell>
        </row>
        <row r="190">
          <cell r="A190" t="str">
            <v>15.3.01</v>
          </cell>
          <cell r="B190" t="str">
            <v>Suministro e instalacion de acometida trifasica en baja tension de cable de Cu aislado 6 Fases No.250 MCM + 2 Neutro No. 250 MCM + 1 Tierra No. 2/0 THW, tuberia pvc tipo pesado de 4" desde sistema de medida a gabinete de control y distribuccion. Incluye excavacion y relleno con material de sitio</v>
          </cell>
          <cell r="C190" t="str">
            <v>ML</v>
          </cell>
          <cell r="D190">
            <v>0</v>
          </cell>
          <cell r="E190">
            <v>366304</v>
          </cell>
          <cell r="F190">
            <v>0</v>
          </cell>
        </row>
        <row r="191">
          <cell r="A191" t="str">
            <v>15.3.02</v>
          </cell>
          <cell r="B191" t="str">
            <v>Construccion de caja de inspeccion electrica de 0,80x0,80m, incluye tapa de concreto reforzada</v>
          </cell>
          <cell r="C191" t="str">
            <v>UND</v>
          </cell>
          <cell r="D191">
            <v>0</v>
          </cell>
          <cell r="E191">
            <v>395669</v>
          </cell>
          <cell r="F191">
            <v>0</v>
          </cell>
        </row>
        <row r="192">
          <cell r="A192" t="str">
            <v>15.3.03</v>
          </cell>
          <cell r="B192" t="str">
            <v>Suministro e instalacion de gabinete de control y distribucion general, incluye obra civil</v>
          </cell>
          <cell r="C192" t="str">
            <v>UND</v>
          </cell>
          <cell r="D192">
            <v>0</v>
          </cell>
          <cell r="E192">
            <v>5781155</v>
          </cell>
          <cell r="F192">
            <v>0</v>
          </cell>
        </row>
        <row r="193">
          <cell r="A193" t="str">
            <v>15.3.04</v>
          </cell>
          <cell r="B193" t="str">
            <v>Suministro e instalacion de totalizador trifasico de 400 Amp</v>
          </cell>
          <cell r="C193" t="str">
            <v>UND</v>
          </cell>
          <cell r="D193">
            <v>0</v>
          </cell>
          <cell r="E193">
            <v>969739</v>
          </cell>
          <cell r="F193">
            <v>0</v>
          </cell>
        </row>
        <row r="194">
          <cell r="A194" t="str">
            <v>15.3.05</v>
          </cell>
          <cell r="B194" t="str">
            <v>Suministro e instalacion de totalizador 3x80 Amp</v>
          </cell>
          <cell r="C194" t="str">
            <v>UND</v>
          </cell>
          <cell r="D194">
            <v>0</v>
          </cell>
          <cell r="E194">
            <v>313041</v>
          </cell>
          <cell r="F194">
            <v>0</v>
          </cell>
        </row>
        <row r="195">
          <cell r="A195" t="str">
            <v>15.3.06</v>
          </cell>
          <cell r="B195" t="str">
            <v>Suministro e instalacion de totalizador 3x50 Amp</v>
          </cell>
          <cell r="C195" t="str">
            <v>UND</v>
          </cell>
          <cell r="D195">
            <v>0</v>
          </cell>
          <cell r="E195">
            <v>269041</v>
          </cell>
          <cell r="F195">
            <v>0</v>
          </cell>
        </row>
        <row r="196">
          <cell r="A196" t="str">
            <v>15.3.07</v>
          </cell>
          <cell r="B196" t="str">
            <v>Suministro e instalacion de Tablero  trifasico  de  (12) circuitos con puerta y espacio para totalizador</v>
          </cell>
          <cell r="C196" t="str">
            <v>UND</v>
          </cell>
          <cell r="D196">
            <v>0</v>
          </cell>
          <cell r="E196">
            <v>390202</v>
          </cell>
          <cell r="F196">
            <v>0</v>
          </cell>
        </row>
        <row r="197">
          <cell r="A197" t="str">
            <v>15.3.08</v>
          </cell>
          <cell r="B197" t="str">
            <v>Suministro e instalacion de Tablero  trifasico  de  (18) circuitos con puerta y espacio para totalizador</v>
          </cell>
          <cell r="C197" t="str">
            <v>UND</v>
          </cell>
          <cell r="D197">
            <v>0</v>
          </cell>
          <cell r="E197">
            <v>467450</v>
          </cell>
          <cell r="F197">
            <v>0</v>
          </cell>
        </row>
        <row r="198">
          <cell r="A198" t="str">
            <v>15.3.09</v>
          </cell>
          <cell r="B198" t="str">
            <v>Suministro e instalacion de Tablero  trifasico  de  (24) circuitos con puerta y espacio para totalizador</v>
          </cell>
          <cell r="C198" t="str">
            <v>UND</v>
          </cell>
          <cell r="D198">
            <v>0</v>
          </cell>
          <cell r="E198">
            <v>532501</v>
          </cell>
          <cell r="F198">
            <v>0</v>
          </cell>
        </row>
        <row r="199">
          <cell r="A199" t="str">
            <v>15.3.10</v>
          </cell>
          <cell r="B199" t="str">
            <v>Suministro e instalacion de Tablero  trifasico  de  (36) circuitos con puerta y espacio para totalizador</v>
          </cell>
          <cell r="C199" t="str">
            <v>UND</v>
          </cell>
          <cell r="D199">
            <v>0</v>
          </cell>
          <cell r="E199">
            <v>644656</v>
          </cell>
          <cell r="F199">
            <v>0</v>
          </cell>
        </row>
        <row r="200">
          <cell r="A200" t="str">
            <v>15.3.11</v>
          </cell>
          <cell r="B200" t="str">
            <v>Suministro e instalacion de acometida trifasica en Cable de Cu  3 Fases No.2 + Neutro No.2 + Tierra No.4, en tuberia EMT  1  1/2 "</v>
          </cell>
          <cell r="C200" t="str">
            <v>ML</v>
          </cell>
          <cell r="D200">
            <v>0</v>
          </cell>
          <cell r="E200">
            <v>72800</v>
          </cell>
          <cell r="F200">
            <v>0</v>
          </cell>
        </row>
        <row r="201">
          <cell r="A201" t="str">
            <v>15.3.12</v>
          </cell>
          <cell r="B201" t="str">
            <v>Suministro e instalacion de acometida trifasica (A.A)en Cable de Cu  3 Fases No.4  + Neutro No.4 + Tierra No.6, en tuberia EMT  1  1/2 "</v>
          </cell>
          <cell r="C201" t="str">
            <v>ML</v>
          </cell>
          <cell r="D201">
            <v>0</v>
          </cell>
          <cell r="E201">
            <v>53066</v>
          </cell>
          <cell r="F201">
            <v>0</v>
          </cell>
        </row>
        <row r="202">
          <cell r="A202" t="str">
            <v>15.3.13</v>
          </cell>
          <cell r="B202" t="str">
            <v>Suministro e instalacion de acometida trifasica en Cable de Cu  3 Fases No.6 + Neutro No.6 + Tierra No.8, en tueberia EMT  1  1/4 "</v>
          </cell>
          <cell r="C202" t="str">
            <v>ML</v>
          </cell>
          <cell r="D202">
            <v>0</v>
          </cell>
          <cell r="E202">
            <v>36825</v>
          </cell>
          <cell r="F202">
            <v>0</v>
          </cell>
        </row>
        <row r="203">
          <cell r="A203" t="str">
            <v>15.3.14</v>
          </cell>
          <cell r="B203" t="str">
            <v>Suministro e instalacion de acometida trifasica en Cable de Cu  3 Fases No.8 + Neutro No.8 + Tierra No.10, en tueberia EMT  1"</v>
          </cell>
          <cell r="C203" t="str">
            <v>ML</v>
          </cell>
          <cell r="D203">
            <v>0</v>
          </cell>
          <cell r="E203">
            <v>24792</v>
          </cell>
          <cell r="F203">
            <v>0</v>
          </cell>
        </row>
        <row r="204">
          <cell r="A204">
            <v>0</v>
          </cell>
          <cell r="B204" t="str">
            <v>SUBTOTAL</v>
          </cell>
          <cell r="C204">
            <v>0</v>
          </cell>
          <cell r="D204">
            <v>0</v>
          </cell>
          <cell r="E204">
            <v>0</v>
          </cell>
          <cell r="F204">
            <v>0</v>
          </cell>
        </row>
        <row r="205">
          <cell r="A205">
            <v>15.4</v>
          </cell>
          <cell r="B205" t="str">
            <v>RED DE MEDIA TENSIÓN</v>
          </cell>
          <cell r="C205">
            <v>0</v>
          </cell>
          <cell r="D205">
            <v>0</v>
          </cell>
          <cell r="E205">
            <v>0</v>
          </cell>
          <cell r="F205">
            <v>0</v>
          </cell>
        </row>
        <row r="206">
          <cell r="A206" t="str">
            <v>15.4.01</v>
          </cell>
          <cell r="B206" t="str">
            <v>Suministro, tendido y tensionado de  conductor ACSR 1/0, incluye cable de apantallamiento</v>
          </cell>
          <cell r="C206" t="str">
            <v>ML</v>
          </cell>
          <cell r="D206">
            <v>0</v>
          </cell>
          <cell r="E206">
            <v>2827</v>
          </cell>
          <cell r="F206">
            <v>0</v>
          </cell>
        </row>
        <row r="207">
          <cell r="A207" t="str">
            <v>15.4.02</v>
          </cell>
          <cell r="B207" t="str">
            <v>Suministro e instalacion de estructura de arranque media tensión</v>
          </cell>
          <cell r="C207" t="str">
            <v>UND</v>
          </cell>
          <cell r="D207">
            <v>0</v>
          </cell>
          <cell r="E207">
            <v>1874587</v>
          </cell>
          <cell r="F207">
            <v>0</v>
          </cell>
        </row>
        <row r="208">
          <cell r="A208" t="str">
            <v>15.4.03</v>
          </cell>
          <cell r="B208" t="str">
            <v>Suministro e instalacion de estructura de paso media tensión</v>
          </cell>
          <cell r="C208" t="str">
            <v>UND</v>
          </cell>
          <cell r="D208">
            <v>0</v>
          </cell>
          <cell r="E208">
            <v>1465012</v>
          </cell>
          <cell r="F208">
            <v>0</v>
          </cell>
        </row>
        <row r="209">
          <cell r="A209" t="str">
            <v>15.4.04</v>
          </cell>
          <cell r="B209" t="str">
            <v>Suministro e instalacion de estructura de doble retencion media tensión</v>
          </cell>
          <cell r="C209" t="str">
            <v>UND</v>
          </cell>
          <cell r="D209">
            <v>0</v>
          </cell>
          <cell r="E209">
            <v>2507012</v>
          </cell>
          <cell r="F209">
            <v>0</v>
          </cell>
        </row>
        <row r="210">
          <cell r="A210" t="str">
            <v>15.4.05</v>
          </cell>
          <cell r="B210" t="str">
            <v>Suministro e instalacion de estructura terminal para instalación de transformador media tensión</v>
          </cell>
          <cell r="C210" t="str">
            <v>UND</v>
          </cell>
          <cell r="D210">
            <v>0</v>
          </cell>
          <cell r="E210">
            <v>3764748</v>
          </cell>
          <cell r="F210">
            <v>0</v>
          </cell>
        </row>
        <row r="211">
          <cell r="A211" t="str">
            <v>15.4.06</v>
          </cell>
          <cell r="B211" t="str">
            <v>Suministro e instalacion de templete tipo guitarra media tensión</v>
          </cell>
          <cell r="C211" t="str">
            <v>UND</v>
          </cell>
          <cell r="D211">
            <v>0</v>
          </cell>
          <cell r="E211">
            <v>269558</v>
          </cell>
          <cell r="F211">
            <v>0</v>
          </cell>
        </row>
        <row r="212">
          <cell r="A212">
            <v>0</v>
          </cell>
          <cell r="B212" t="str">
            <v>SUBTOTAL</v>
          </cell>
          <cell r="C212">
            <v>0</v>
          </cell>
          <cell r="D212">
            <v>0</v>
          </cell>
          <cell r="E212">
            <v>0</v>
          </cell>
          <cell r="F212">
            <v>0</v>
          </cell>
        </row>
        <row r="213">
          <cell r="A213">
            <v>15.5</v>
          </cell>
          <cell r="B213" t="str">
            <v xml:space="preserve">SUBESTACION, SISTEMA DE MEDIDA Y APANTALLAMIENTO  </v>
          </cell>
          <cell r="C213">
            <v>0</v>
          </cell>
          <cell r="D213">
            <v>0</v>
          </cell>
          <cell r="E213">
            <v>0</v>
          </cell>
          <cell r="F213">
            <v>0</v>
          </cell>
        </row>
        <row r="214">
          <cell r="A214" t="str">
            <v>15.5.01</v>
          </cell>
          <cell r="B214" t="str">
            <v>Suministro e instalación de transformador trifásico de 150 KVA - 13.2 KV /208/120 V - convencional</v>
          </cell>
          <cell r="C214" t="str">
            <v>UND</v>
          </cell>
          <cell r="D214">
            <v>0</v>
          </cell>
          <cell r="E214">
            <v>13489522</v>
          </cell>
          <cell r="F214">
            <v>0</v>
          </cell>
        </row>
        <row r="215">
          <cell r="A215" t="str">
            <v>15.5.02</v>
          </cell>
          <cell r="B215" t="str">
            <v>Suministro e instalación de acometida trifásica en baja tensión en cable de Cu aislado 6 Fases No.250 mcm +2 Neutro No250 mcm  desde bornes secundarios del transformador hasta gabinete de medida</v>
          </cell>
          <cell r="C215" t="str">
            <v>ML</v>
          </cell>
          <cell r="D215">
            <v>0</v>
          </cell>
          <cell r="E215">
            <v>394599</v>
          </cell>
          <cell r="F215">
            <v>0</v>
          </cell>
        </row>
        <row r="216">
          <cell r="A216" t="str">
            <v>15.5.03</v>
          </cell>
          <cell r="B216" t="str">
            <v>Suministro e instalación de gabinete de sistema de medida semi indirecto, incluye obra civil</v>
          </cell>
          <cell r="C216" t="str">
            <v>UND</v>
          </cell>
          <cell r="D216">
            <v>0</v>
          </cell>
          <cell r="E216">
            <v>7189224</v>
          </cell>
          <cell r="F216">
            <v>0</v>
          </cell>
        </row>
        <row r="217">
          <cell r="A217" t="str">
            <v>15.5.04</v>
          </cell>
          <cell r="B217" t="str">
            <v>Suministro e instalacion de malla a tierra</v>
          </cell>
          <cell r="C217" t="str">
            <v>UND</v>
          </cell>
          <cell r="D217">
            <v>0</v>
          </cell>
          <cell r="E217">
            <v>3714615</v>
          </cell>
          <cell r="F217">
            <v>0</v>
          </cell>
        </row>
        <row r="218">
          <cell r="A218" t="str">
            <v>15.5.05</v>
          </cell>
          <cell r="B218" t="str">
            <v>Suministro e instalacion del sistema de proteccion contra descargas electricas - Apantallamiento</v>
          </cell>
          <cell r="C218" t="str">
            <v>UND</v>
          </cell>
          <cell r="D218">
            <v>0</v>
          </cell>
          <cell r="E218">
            <v>16742350</v>
          </cell>
          <cell r="F218">
            <v>0</v>
          </cell>
        </row>
        <row r="219">
          <cell r="A219" t="str">
            <v>15.5.06</v>
          </cell>
          <cell r="B219" t="str">
            <v>Caja de inspeccion elelctrica de 0,30x0,30m, Incluye tapa de concreto reforzada</v>
          </cell>
          <cell r="C219" t="str">
            <v>UND</v>
          </cell>
          <cell r="D219">
            <v>0</v>
          </cell>
          <cell r="E219">
            <v>168503</v>
          </cell>
          <cell r="F219">
            <v>0</v>
          </cell>
        </row>
        <row r="220">
          <cell r="A220">
            <v>0</v>
          </cell>
          <cell r="B220" t="str">
            <v>SUBTOTAL</v>
          </cell>
          <cell r="C220">
            <v>0</v>
          </cell>
          <cell r="D220">
            <v>0</v>
          </cell>
          <cell r="E220">
            <v>0</v>
          </cell>
          <cell r="F220">
            <v>0</v>
          </cell>
        </row>
        <row r="221">
          <cell r="A221">
            <v>15.6</v>
          </cell>
          <cell r="B221" t="str">
            <v>DISEÑOS, LEGALIZACIÓN DEL PROYECTO Y CERTIFICACIÓN RETIE Y RETILAP</v>
          </cell>
          <cell r="C221">
            <v>0</v>
          </cell>
          <cell r="D221">
            <v>0</v>
          </cell>
          <cell r="E221">
            <v>0</v>
          </cell>
          <cell r="F221">
            <v>0</v>
          </cell>
        </row>
        <row r="222">
          <cell r="A222" t="str">
            <v>15.6.01</v>
          </cell>
          <cell r="B222" t="str">
            <v>Servicio de conexión (línea viva) de transformador y redes electricas externas de media tensión para puesta en servicio del proyecto electrico por parte de la empresa de energia del Putumayo EEBP S.A. E.S.P.</v>
          </cell>
          <cell r="C222" t="str">
            <v>K.V.A</v>
          </cell>
          <cell r="D222">
            <v>0</v>
          </cell>
          <cell r="E222">
            <v>14000</v>
          </cell>
          <cell r="F222">
            <v>0</v>
          </cell>
        </row>
        <row r="223">
          <cell r="A223" t="str">
            <v>15.6.02</v>
          </cell>
          <cell r="B223" t="str">
            <v>Certificacion  RETIE (reglamento tecnico de instalaciones electricas), cuyo alcance a certificar es: Subestacion de 150 KVA tipo poste, sistema de medida, distribucion, malla a tierra e instalaciones internas de uso Hospitalario</v>
          </cell>
          <cell r="C223" t="str">
            <v>GLB</v>
          </cell>
          <cell r="D223">
            <v>0</v>
          </cell>
          <cell r="E223">
            <v>9639000</v>
          </cell>
          <cell r="F223">
            <v>0</v>
          </cell>
        </row>
        <row r="224">
          <cell r="A224" t="str">
            <v>15.6.03</v>
          </cell>
          <cell r="B224" t="str">
            <v xml:space="preserve">Solicitud Certificacion  RETILAP (Reglamento Técnico de Iluminación y Alumbrado Público), cuyo alcance es certificar las instalaciones internas de uso Hospitalario </v>
          </cell>
          <cell r="C224" t="str">
            <v>GLB</v>
          </cell>
          <cell r="D224">
            <v>0</v>
          </cell>
          <cell r="E224">
            <v>2000000</v>
          </cell>
          <cell r="F224">
            <v>0</v>
          </cell>
        </row>
        <row r="225">
          <cell r="A225" t="str">
            <v>15.6.04</v>
          </cell>
          <cell r="B225" t="str">
            <v>Tramites ante la empresa de energia del Putumayo EEBP S.A E.S.P incluye; Reunir la información del usuario (documentos y formatos ), diligenciar y hacer entrega de la información general del proyecto incluyendo los formatos, informes y documentos requeridos por la empresa para la aprobación y VoBo del proyecto electrico.</v>
          </cell>
          <cell r="C225" t="str">
            <v>GLB</v>
          </cell>
          <cell r="D225">
            <v>0</v>
          </cell>
          <cell r="E225">
            <v>1500000</v>
          </cell>
          <cell r="F225">
            <v>0</v>
          </cell>
        </row>
        <row r="226">
          <cell r="A226" t="str">
            <v>15.6.05</v>
          </cell>
          <cell r="B226" t="str">
            <v>Estudios y diseños requeridos para aprobación de Operador de Red, certificacion RETIE y certificación RETILAP</v>
          </cell>
          <cell r="C226" t="str">
            <v>GLB</v>
          </cell>
          <cell r="D226">
            <v>0</v>
          </cell>
          <cell r="E226">
            <v>6950000</v>
          </cell>
          <cell r="F226">
            <v>0</v>
          </cell>
        </row>
        <row r="227">
          <cell r="A227">
            <v>0</v>
          </cell>
          <cell r="B227" t="str">
            <v>SUBTOTAL</v>
          </cell>
          <cell r="C227">
            <v>0</v>
          </cell>
          <cell r="D227">
            <v>0</v>
          </cell>
          <cell r="E227">
            <v>0</v>
          </cell>
          <cell r="F227">
            <v>0</v>
          </cell>
        </row>
        <row r="228">
          <cell r="A228" t="str">
            <v>INP</v>
          </cell>
          <cell r="B228" t="str">
            <v>ITEMS NO PREVISTOS OBRA CIVIL</v>
          </cell>
          <cell r="C228">
            <v>0</v>
          </cell>
          <cell r="D228">
            <v>0</v>
          </cell>
          <cell r="E228">
            <v>0</v>
          </cell>
          <cell r="F228">
            <v>0</v>
          </cell>
        </row>
        <row r="229">
          <cell r="A229" t="str">
            <v>INP 01</v>
          </cell>
          <cell r="B229" t="str">
            <v>CAPA GRANULAR DE RIO</v>
          </cell>
          <cell r="C229" t="str">
            <v>M3</v>
          </cell>
          <cell r="D229">
            <v>0</v>
          </cell>
          <cell r="E229">
            <v>97000</v>
          </cell>
          <cell r="F229">
            <v>0</v>
          </cell>
        </row>
        <row r="230">
          <cell r="A230" t="str">
            <v>INP 02</v>
          </cell>
          <cell r="B230" t="str">
            <v>Viga cimentación Tipo Z2 Concreto 21 Mpa T base 0.80x0.20 dado 0.40x0.10, incluye  Formaleteria</v>
          </cell>
          <cell r="C230" t="str">
            <v>M3</v>
          </cell>
          <cell r="D230">
            <v>0</v>
          </cell>
          <cell r="E230">
            <v>614260</v>
          </cell>
          <cell r="F230">
            <v>0</v>
          </cell>
        </row>
        <row r="231">
          <cell r="A231" t="str">
            <v>INP 03</v>
          </cell>
          <cell r="B231" t="str">
            <v>Viga cimentación Tipo Z3 Concreto 21 Mpa T base 0.90x0.20 dado 0.40x0.10  muro e=0.20, incluye  Formaleteria</v>
          </cell>
          <cell r="C231" t="str">
            <v>M3</v>
          </cell>
          <cell r="D231">
            <v>0</v>
          </cell>
          <cell r="E231">
            <v>621992</v>
          </cell>
          <cell r="F231">
            <v>0</v>
          </cell>
        </row>
        <row r="232">
          <cell r="A232" t="str">
            <v>INP 04</v>
          </cell>
          <cell r="B232" t="str">
            <v>Viga cimentación Tipo Z1 Concreto 21 Mpa 0.40x0.30, Incluye  Formaleteria</v>
          </cell>
          <cell r="C232" t="str">
            <v>M3</v>
          </cell>
          <cell r="D232">
            <v>0</v>
          </cell>
          <cell r="E232">
            <v>603036</v>
          </cell>
          <cell r="F232">
            <v>0</v>
          </cell>
        </row>
        <row r="233">
          <cell r="A233" t="str">
            <v>INP 05</v>
          </cell>
          <cell r="B233" t="str">
            <v>Viga cimentación Tipo V4 Concreto 21 Mpa  0.20x0.30m, Incluye Formaleteria</v>
          </cell>
          <cell r="C233" t="str">
            <v>M3</v>
          </cell>
          <cell r="D233">
            <v>0</v>
          </cell>
          <cell r="E233">
            <v>602403</v>
          </cell>
          <cell r="F233">
            <v>0</v>
          </cell>
        </row>
        <row r="234">
          <cell r="A234" t="str">
            <v>INP 06</v>
          </cell>
          <cell r="B234" t="str">
            <v>Malla electrosoldada M-084 para contrapiso</v>
          </cell>
          <cell r="C234" t="str">
            <v>M2</v>
          </cell>
          <cell r="D234">
            <v>0</v>
          </cell>
          <cell r="E234">
            <v>8058</v>
          </cell>
          <cell r="F234">
            <v>0</v>
          </cell>
        </row>
        <row r="235">
          <cell r="A235" t="str">
            <v>INP 07</v>
          </cell>
          <cell r="B235" t="str">
            <v>Cinta PVC e=15cm para junta constructiva en Tanque de almacenamiento</v>
          </cell>
          <cell r="C235" t="str">
            <v>ML</v>
          </cell>
          <cell r="D235">
            <v>0</v>
          </cell>
          <cell r="E235">
            <v>26200</v>
          </cell>
          <cell r="F235">
            <v>0</v>
          </cell>
        </row>
        <row r="236">
          <cell r="A236" t="str">
            <v>INP 08</v>
          </cell>
          <cell r="B236" t="str">
            <v xml:space="preserve"> MURO EN LADRILLO COMUN ARCILLA 0.10*0.14*0.29</v>
          </cell>
          <cell r="C236" t="str">
            <v>M2</v>
          </cell>
          <cell r="D236">
            <v>0</v>
          </cell>
          <cell r="E236">
            <v>49271</v>
          </cell>
          <cell r="F236">
            <v>0</v>
          </cell>
        </row>
        <row r="237">
          <cell r="A237" t="str">
            <v>INP 09</v>
          </cell>
          <cell r="B237" t="str">
            <v>Columneta de confinamiento de 10x15cm Tipo CC1 Concreto 21 Mpa, incluye formaleteria</v>
          </cell>
          <cell r="C237" t="str">
            <v>ML</v>
          </cell>
          <cell r="D237">
            <v>0</v>
          </cell>
          <cell r="E237">
            <v>29220</v>
          </cell>
          <cell r="F237">
            <v>0</v>
          </cell>
        </row>
        <row r="238">
          <cell r="A238" t="str">
            <v>INP 10</v>
          </cell>
          <cell r="B238" t="str">
            <v>Columneta de confinamiento de 10x25cm Tipo CC2 Concreto 21 Mpa, incluye formaleteria</v>
          </cell>
          <cell r="C238" t="str">
            <v>ML</v>
          </cell>
          <cell r="D238">
            <v>0</v>
          </cell>
          <cell r="E238">
            <v>35249</v>
          </cell>
          <cell r="F238">
            <v>0</v>
          </cell>
        </row>
        <row r="239">
          <cell r="A239" t="str">
            <v>INP 11</v>
          </cell>
          <cell r="B239" t="str">
            <v>Viga cinta Concreto 21 Mpa. 10cm x12cm Tipo CA, incluye formaleteria</v>
          </cell>
          <cell r="C239" t="str">
            <v>ML</v>
          </cell>
          <cell r="D239">
            <v>0</v>
          </cell>
          <cell r="E239">
            <v>31365</v>
          </cell>
          <cell r="F239">
            <v>0</v>
          </cell>
        </row>
        <row r="240">
          <cell r="A240" t="str">
            <v>INP 12</v>
          </cell>
          <cell r="B240" t="str">
            <v>Junta de dilatación en Icopor e=2cm entre muros no estructurales y Sistema aporticado</v>
          </cell>
          <cell r="C240" t="str">
            <v>ML</v>
          </cell>
          <cell r="D240">
            <v>0</v>
          </cell>
          <cell r="E240">
            <v>2332</v>
          </cell>
          <cell r="F240">
            <v>0</v>
          </cell>
        </row>
        <row r="241">
          <cell r="A241" t="str">
            <v>INP 13</v>
          </cell>
          <cell r="B241" t="str">
            <v>Anclaje hierro 3/8" perforación 1/2" - 9 cm</v>
          </cell>
          <cell r="C241" t="str">
            <v>UND</v>
          </cell>
          <cell r="D241">
            <v>0</v>
          </cell>
          <cell r="E241">
            <v>6670</v>
          </cell>
          <cell r="F241">
            <v>0</v>
          </cell>
        </row>
        <row r="242">
          <cell r="A242" t="str">
            <v>INP 14</v>
          </cell>
          <cell r="B242" t="str">
            <v>Cubierta Tipo Acesco Master 1000 Cal. 24 Grado 40</v>
          </cell>
          <cell r="C242" t="str">
            <v>M2</v>
          </cell>
          <cell r="D242">
            <v>0</v>
          </cell>
          <cell r="E242">
            <v>58963</v>
          </cell>
          <cell r="F242">
            <v>0</v>
          </cell>
        </row>
        <row r="243">
          <cell r="A243" t="str">
            <v>INP 15</v>
          </cell>
          <cell r="B243" t="str">
            <v>Punto Sanitario 3 Pgd</v>
          </cell>
          <cell r="C243" t="str">
            <v>UND</v>
          </cell>
          <cell r="D243">
            <v>0</v>
          </cell>
          <cell r="E243">
            <v>72375</v>
          </cell>
          <cell r="F243">
            <v>0</v>
          </cell>
        </row>
        <row r="244">
          <cell r="A244" t="str">
            <v>INP 16</v>
          </cell>
          <cell r="B244" t="str">
            <v>Platinas apoyo de cerchas incluye elementos embebidos</v>
          </cell>
          <cell r="C244" t="str">
            <v>UND</v>
          </cell>
          <cell r="D244">
            <v>0</v>
          </cell>
          <cell r="E244">
            <v>56654</v>
          </cell>
          <cell r="F244">
            <v>0</v>
          </cell>
        </row>
        <row r="245">
          <cell r="A245" t="str">
            <v>INP 17</v>
          </cell>
          <cell r="B245" t="str">
            <v>ACERO ESTRUCTURAL DE CUBIERTA A-36, INCLUYE PINTURA EN ESMALTE</v>
          </cell>
          <cell r="C245" t="str">
            <v>KG</v>
          </cell>
          <cell r="D245">
            <v>0</v>
          </cell>
          <cell r="E245">
            <v>7602</v>
          </cell>
          <cell r="F245">
            <v>0</v>
          </cell>
        </row>
        <row r="246">
          <cell r="A246" t="str">
            <v>INP 18</v>
          </cell>
          <cell r="B246" t="str">
            <v>Relleno con material sobrante de excavación</v>
          </cell>
          <cell r="C246" t="str">
            <v>M3</v>
          </cell>
          <cell r="D246">
            <v>0</v>
          </cell>
          <cell r="E246">
            <v>20472</v>
          </cell>
          <cell r="F246">
            <v>0</v>
          </cell>
        </row>
        <row r="247">
          <cell r="A247" t="str">
            <v>INP 19</v>
          </cell>
          <cell r="B247" t="str">
            <v>Pavimento en concreto hidráulico e=20cm 3500 psi</v>
          </cell>
          <cell r="C247" t="str">
            <v>M2</v>
          </cell>
          <cell r="D247">
            <v>0</v>
          </cell>
          <cell r="E247">
            <v>173581</v>
          </cell>
          <cell r="F247">
            <v>0</v>
          </cell>
        </row>
        <row r="248">
          <cell r="A248" t="str">
            <v>INP 20</v>
          </cell>
          <cell r="B248" t="str">
            <v>Gavión en malla eslabonada triple torsión Calibre 12</v>
          </cell>
          <cell r="C248" t="str">
            <v>M3</v>
          </cell>
          <cell r="D248">
            <v>0</v>
          </cell>
          <cell r="E248">
            <v>170950</v>
          </cell>
          <cell r="F248">
            <v>0</v>
          </cell>
        </row>
        <row r="249">
          <cell r="A249" t="str">
            <v>INP 21</v>
          </cell>
          <cell r="B249" t="str">
            <v>Cámara de inspección tipo B para alcantarillado D=1.2m, H=0.9-1.6m en concreto simple de 21 Mpa y losa superior en concreto reforzado, incluye tapa</v>
          </cell>
          <cell r="C249" t="str">
            <v>UND</v>
          </cell>
          <cell r="D249">
            <v>0</v>
          </cell>
          <cell r="E249">
            <v>1346620</v>
          </cell>
          <cell r="F249">
            <v>0</v>
          </cell>
        </row>
        <row r="250">
          <cell r="A250" t="str">
            <v>INP 22</v>
          </cell>
          <cell r="B250" t="str">
            <v>Punto hidráulico de 1", incluye accesorios</v>
          </cell>
          <cell r="C250" t="str">
            <v>UND</v>
          </cell>
          <cell r="D250">
            <v>0</v>
          </cell>
          <cell r="E250">
            <v>52092</v>
          </cell>
          <cell r="F250">
            <v>0</v>
          </cell>
        </row>
        <row r="251">
          <cell r="A251" t="str">
            <v>INP 23</v>
          </cell>
          <cell r="B251" t="str">
            <v>Sardinel y/o bordillo trapezoidal en concreto de 21 Mpa, h=0.40m, b1=0.12m, b2=0.20m</v>
          </cell>
          <cell r="C251" t="str">
            <v>ML</v>
          </cell>
          <cell r="D251">
            <v>0</v>
          </cell>
          <cell r="E251">
            <v>53426</v>
          </cell>
          <cell r="F251">
            <v>0</v>
          </cell>
        </row>
        <row r="252">
          <cell r="A252" t="str">
            <v>INP 24</v>
          </cell>
          <cell r="B252" t="str">
            <v>Suministro e instalación Tubería PVC 3" RDE 13.5 UM para red contraincendio, incluye accesorios</v>
          </cell>
          <cell r="C252" t="str">
            <v>ML</v>
          </cell>
          <cell r="D252">
            <v>0</v>
          </cell>
          <cell r="E252">
            <v>60476</v>
          </cell>
          <cell r="F252">
            <v>0</v>
          </cell>
        </row>
        <row r="253">
          <cell r="A253" t="str">
            <v>INP 25</v>
          </cell>
          <cell r="B253" t="str">
            <v>Suministro e instalación Válvula de bola PVC 3", incluye accesorios</v>
          </cell>
          <cell r="C253" t="str">
            <v>UND</v>
          </cell>
          <cell r="D253">
            <v>0</v>
          </cell>
          <cell r="E253">
            <v>86821</v>
          </cell>
          <cell r="F253">
            <v>0</v>
          </cell>
        </row>
        <row r="254">
          <cell r="A254" t="str">
            <v>INP 26</v>
          </cell>
          <cell r="B254" t="str">
            <v>Suministro e instalación Válvula de bola PVC 2", incluye accesorios</v>
          </cell>
          <cell r="C254" t="str">
            <v>UND</v>
          </cell>
          <cell r="D254">
            <v>0</v>
          </cell>
          <cell r="E254">
            <v>41954</v>
          </cell>
          <cell r="F254">
            <v>0</v>
          </cell>
        </row>
        <row r="255">
          <cell r="A255" t="str">
            <v>INP 27</v>
          </cell>
          <cell r="B255" t="str">
            <v>Suministro e instalación Válvula de bola PVC 1 1/2", incluye accesorios</v>
          </cell>
          <cell r="C255" t="str">
            <v>UND</v>
          </cell>
          <cell r="D255">
            <v>0</v>
          </cell>
          <cell r="E255">
            <v>35754</v>
          </cell>
          <cell r="F255">
            <v>0</v>
          </cell>
        </row>
        <row r="256">
          <cell r="A256" t="str">
            <v>INP 28</v>
          </cell>
          <cell r="B256" t="str">
            <v>Suministro e instalación Válvula de bola PVC 1", incluye accesorios</v>
          </cell>
          <cell r="C256" t="str">
            <v>UND</v>
          </cell>
          <cell r="D256">
            <v>0</v>
          </cell>
          <cell r="E256">
            <v>52069</v>
          </cell>
          <cell r="F256">
            <v>0</v>
          </cell>
        </row>
        <row r="257">
          <cell r="A257" t="str">
            <v>INP 29</v>
          </cell>
          <cell r="B257" t="str">
            <v>Suministro e instalación Válvula de bola PVC 1/2", incluye accesorios</v>
          </cell>
          <cell r="C257" t="str">
            <v>UND</v>
          </cell>
          <cell r="D257">
            <v>0</v>
          </cell>
          <cell r="E257">
            <v>40257</v>
          </cell>
          <cell r="F257">
            <v>0</v>
          </cell>
        </row>
        <row r="258">
          <cell r="A258" t="str">
            <v>INP 30</v>
          </cell>
          <cell r="B258" t="str">
            <v>Punto hidráulico galvanizado 3" para red contraincendio, incluye accesorios y pintura</v>
          </cell>
          <cell r="C258" t="str">
            <v>PTO</v>
          </cell>
          <cell r="D258">
            <v>0</v>
          </cell>
          <cell r="E258">
            <v>204979</v>
          </cell>
          <cell r="F258">
            <v>0</v>
          </cell>
        </row>
        <row r="259">
          <cell r="A259" t="str">
            <v>INP 31</v>
          </cell>
          <cell r="B259" t="str">
            <v>Canal en lámina galvanizada Cal. 20, incluye pintura</v>
          </cell>
          <cell r="C259" t="str">
            <v>ML</v>
          </cell>
          <cell r="D259">
            <v>0</v>
          </cell>
          <cell r="E259">
            <v>47118</v>
          </cell>
          <cell r="F259">
            <v>0</v>
          </cell>
        </row>
        <row r="260">
          <cell r="A260" t="str">
            <v>INP 32</v>
          </cell>
          <cell r="B260" t="str">
            <v>Cielo raso en lámina PVC Cal. 9 mm, incluye estructura, accesorios y perimetral pecho paloma</v>
          </cell>
          <cell r="C260" t="str">
            <v>M2</v>
          </cell>
          <cell r="D260">
            <v>0</v>
          </cell>
          <cell r="E260">
            <v>53986</v>
          </cell>
          <cell r="F260">
            <v>0</v>
          </cell>
        </row>
        <row r="261">
          <cell r="A261" t="str">
            <v>INP 33</v>
          </cell>
          <cell r="B261" t="str">
            <v>Alero en lámina PVC Cal. 9 mm, incluye estructura, accesorios y perimetral pecho paloma</v>
          </cell>
          <cell r="C261" t="str">
            <v>ML</v>
          </cell>
          <cell r="D261">
            <v>0</v>
          </cell>
          <cell r="E261">
            <v>50510</v>
          </cell>
          <cell r="F261">
            <v>0</v>
          </cell>
        </row>
        <row r="262">
          <cell r="A262" t="str">
            <v>INP 34</v>
          </cell>
          <cell r="B262" t="str">
            <v>Sumidero doble tipo B en concreto simple, incluye tapa en concreto reforzado y rejilla en acero</v>
          </cell>
          <cell r="C262" t="str">
            <v>UND</v>
          </cell>
          <cell r="D262">
            <v>0</v>
          </cell>
          <cell r="E262">
            <v>845927</v>
          </cell>
          <cell r="F262">
            <v>0</v>
          </cell>
        </row>
        <row r="263">
          <cell r="A263" t="str">
            <v>INP 35</v>
          </cell>
          <cell r="B263" t="str">
            <v>Pavimento en concreto hidraulico MR= 3.8 Mpa e=20cm, incluye pasadores en varilla lisa 1" y sello de juntas según diseño</v>
          </cell>
          <cell r="C263" t="str">
            <v>M2</v>
          </cell>
          <cell r="D263">
            <v>0</v>
          </cell>
          <cell r="E263">
            <v>175010</v>
          </cell>
          <cell r="F263">
            <v>0</v>
          </cell>
        </row>
        <row r="264">
          <cell r="A264" t="str">
            <v>INP 36</v>
          </cell>
          <cell r="B264" t="str">
            <v>Suministro e instalación rejilla sosco 3"x2" aluminio</v>
          </cell>
          <cell r="C264" t="str">
            <v>UND</v>
          </cell>
          <cell r="D264">
            <v>0</v>
          </cell>
          <cell r="E264">
            <v>25630</v>
          </cell>
          <cell r="F264">
            <v>0</v>
          </cell>
        </row>
        <row r="265">
          <cell r="A265" t="str">
            <v>INP 37</v>
          </cell>
          <cell r="B265" t="str">
            <v>Suministro e instalación rejilla sosco 4"x3" aluminio</v>
          </cell>
          <cell r="C265" t="str">
            <v>UND</v>
          </cell>
          <cell r="D265">
            <v>0</v>
          </cell>
          <cell r="E265">
            <v>34333</v>
          </cell>
          <cell r="F265">
            <v>0</v>
          </cell>
        </row>
        <row r="266">
          <cell r="A266" t="str">
            <v>INP 38</v>
          </cell>
          <cell r="B266" t="str">
            <v>Estuco plástico para posterior aplicación de pintura biocida</v>
          </cell>
          <cell r="C266" t="str">
            <v>M2</v>
          </cell>
          <cell r="D266">
            <v>0</v>
          </cell>
          <cell r="E266">
            <v>13054</v>
          </cell>
          <cell r="F266">
            <v>0</v>
          </cell>
        </row>
        <row r="267">
          <cell r="A267" t="str">
            <v>INP 39</v>
          </cell>
          <cell r="B267" t="str">
            <v>Canal en concreto reforzado para recolección de aguas lluvias B= 0.30 m, H= 0.40 m, e= 0.12 m (Incluye rejilla en acero)</v>
          </cell>
          <cell r="C267" t="str">
            <v>ML</v>
          </cell>
          <cell r="D267">
            <v>0</v>
          </cell>
          <cell r="E267">
            <v>329668</v>
          </cell>
          <cell r="F267">
            <v>0</v>
          </cell>
        </row>
        <row r="268">
          <cell r="A268" t="str">
            <v>INP 40</v>
          </cell>
          <cell r="B268" t="str">
            <v>Graniplast para fachadas</v>
          </cell>
          <cell r="C268" t="str">
            <v>M2</v>
          </cell>
          <cell r="D268">
            <v>0</v>
          </cell>
          <cell r="E268">
            <v>16698</v>
          </cell>
          <cell r="F268">
            <v>0</v>
          </cell>
        </row>
        <row r="269">
          <cell r="A269" t="str">
            <v>INP 41</v>
          </cell>
          <cell r="B269" t="str">
            <v>Zócalo exterior en tableta 9 x 18 cm</v>
          </cell>
          <cell r="C269" t="str">
            <v>M2</v>
          </cell>
          <cell r="D269">
            <v>0</v>
          </cell>
          <cell r="E269">
            <v>41598</v>
          </cell>
          <cell r="F269">
            <v>0</v>
          </cell>
        </row>
        <row r="270">
          <cell r="A270" t="str">
            <v>INP 42</v>
          </cell>
          <cell r="B270" t="str">
            <v>Piso fortaleza color blanco de 33.8 x 33.8 cm, incluye mortero de nivelación</v>
          </cell>
          <cell r="C270" t="str">
            <v>M2</v>
          </cell>
          <cell r="D270">
            <v>0</v>
          </cell>
          <cell r="E270">
            <v>57490</v>
          </cell>
          <cell r="F270">
            <v>0</v>
          </cell>
        </row>
        <row r="271">
          <cell r="A271" t="str">
            <v>INP 43</v>
          </cell>
          <cell r="B271" t="str">
            <v>Enchape pared jaya color blanco de 25 x 35 cm</v>
          </cell>
          <cell r="C271" t="str">
            <v>M2</v>
          </cell>
          <cell r="D271">
            <v>0</v>
          </cell>
          <cell r="E271">
            <v>44946</v>
          </cell>
          <cell r="F271">
            <v>0</v>
          </cell>
        </row>
        <row r="272">
          <cell r="A272" t="str">
            <v>INP 44</v>
          </cell>
          <cell r="B272" t="str">
            <v>Enchape pared jaya color blanco para carteras de ventanas y puertas en baños A=5-15cm, incluye win en aluminio</v>
          </cell>
          <cell r="C272" t="str">
            <v>ML</v>
          </cell>
          <cell r="D272">
            <v>0</v>
          </cell>
          <cell r="E272">
            <v>10072</v>
          </cell>
          <cell r="F272">
            <v>0</v>
          </cell>
        </row>
        <row r="273">
          <cell r="A273" t="str">
            <v>INP 45</v>
          </cell>
          <cell r="B273" t="str">
            <v>Vidrio bronce antisol 4 mm para ventanas</v>
          </cell>
          <cell r="C273" t="str">
            <v>M2</v>
          </cell>
          <cell r="D273">
            <v>0</v>
          </cell>
          <cell r="E273">
            <v>53279</v>
          </cell>
          <cell r="F273">
            <v>0</v>
          </cell>
        </row>
        <row r="274">
          <cell r="A274" t="str">
            <v>INP 46</v>
          </cell>
          <cell r="B274" t="str">
            <v>Pelicula de seguridad 4 micras para vidrios</v>
          </cell>
          <cell r="C274" t="str">
            <v>M2</v>
          </cell>
          <cell r="D274">
            <v>0</v>
          </cell>
          <cell r="E274">
            <v>55280</v>
          </cell>
          <cell r="F274">
            <v>0</v>
          </cell>
        </row>
        <row r="275">
          <cell r="A275" t="str">
            <v>INP 47</v>
          </cell>
          <cell r="B275" t="str">
            <v xml:space="preserve">Muro en placa superboard 10mm doble cara, incluye estructura (canal-paral) 92 mm C20 </v>
          </cell>
          <cell r="C275" t="str">
            <v>M2</v>
          </cell>
          <cell r="D275">
            <v>0</v>
          </cell>
          <cell r="E275">
            <v>108524</v>
          </cell>
          <cell r="F275">
            <v>0</v>
          </cell>
        </row>
        <row r="276">
          <cell r="A276" t="str">
            <v>INP 48</v>
          </cell>
          <cell r="B276" t="str">
            <v>Demolición muro en soga para ajustes arquitectonicos según resolución 2003 de 2014</v>
          </cell>
          <cell r="C276" t="str">
            <v>M2</v>
          </cell>
          <cell r="D276">
            <v>0</v>
          </cell>
          <cell r="E276">
            <v>5348</v>
          </cell>
          <cell r="F276">
            <v>0</v>
          </cell>
        </row>
        <row r="277">
          <cell r="A277" t="str">
            <v>INP 49</v>
          </cell>
          <cell r="B277" t="str">
            <v>Alfajía concreto 21 Mpa A= 30 cm h= 7 cm, incluye acero de refuerzo y formaleta</v>
          </cell>
          <cell r="C277" t="str">
            <v>ML</v>
          </cell>
          <cell r="D277">
            <v>0</v>
          </cell>
          <cell r="E277">
            <v>40915</v>
          </cell>
          <cell r="F277">
            <v>0</v>
          </cell>
        </row>
        <row r="278">
          <cell r="A278">
            <v>0</v>
          </cell>
          <cell r="B278">
            <v>0</v>
          </cell>
          <cell r="C278">
            <v>0</v>
          </cell>
          <cell r="D278">
            <v>0</v>
          </cell>
          <cell r="E278">
            <v>0</v>
          </cell>
          <cell r="F278">
            <v>0</v>
          </cell>
        </row>
        <row r="279">
          <cell r="A279">
            <v>0</v>
          </cell>
          <cell r="B279" t="str">
            <v>SUBTOTAL</v>
          </cell>
          <cell r="C279">
            <v>0</v>
          </cell>
          <cell r="D279">
            <v>0</v>
          </cell>
          <cell r="E279">
            <v>0</v>
          </cell>
          <cell r="F279">
            <v>0</v>
          </cell>
        </row>
        <row r="280">
          <cell r="A280">
            <v>0</v>
          </cell>
          <cell r="B280" t="str">
            <v>VALOR DE LOS COSTOS DIRECTOS</v>
          </cell>
          <cell r="C280">
            <v>0</v>
          </cell>
          <cell r="D280">
            <v>0</v>
          </cell>
          <cell r="E280">
            <v>0</v>
          </cell>
          <cell r="F280">
            <v>4009936217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Indice"/>
      <sheetName val="EV-23"/>
      <sheetName val="EV-24"/>
      <sheetName val="EV-25"/>
      <sheetName val="EV-26"/>
      <sheetName val="EV-27"/>
      <sheetName val="EV-28"/>
      <sheetName val="Subprograma"/>
      <sheetName val="Objetivos de Política"/>
      <sheetName val="Programa Presupuestal"/>
      <sheetName val="Guias_Sectoriales"/>
      <sheetName val="Listado"/>
      <sheetName val="Alternativas"/>
      <sheetName val="procesos"/>
    </sheetNames>
    <sheetDataSet>
      <sheetData sheetId="0">
        <row r="1">
          <cell r="K1">
            <v>3</v>
          </cell>
        </row>
      </sheetData>
      <sheetData sheetId="1"/>
      <sheetData sheetId="2"/>
      <sheetData sheetId="3"/>
      <sheetData sheetId="4"/>
      <sheetData sheetId="5">
        <row r="10">
          <cell r="A10" t="str">
            <v>0113 Mejoramiento y Mantenimiento de Infraestructura Propia del Sector</v>
          </cell>
        </row>
      </sheetData>
      <sheetData sheetId="6">
        <row r="3">
          <cell r="A3" t="str">
            <v>CONSTRUCCION CON CRUDO DE CASTILLA DE LA VIA QUE CONDUCE A PAZ DE ARIPORO EN KM16+900 HASTA EL K48+900 PAZ DE AIRPORO CASANARE</v>
          </cell>
        </row>
      </sheetData>
      <sheetData sheetId="7"/>
      <sheetData sheetId="8"/>
      <sheetData sheetId="9">
        <row r="2">
          <cell r="B2" t="str">
            <v>0111 Construcción de Infraestructura propia del sector</v>
          </cell>
        </row>
        <row r="3">
          <cell r="B3" t="str">
            <v>0112 Adquisición de Infraestructura propia del sector</v>
          </cell>
        </row>
        <row r="4">
          <cell r="B4" t="str">
            <v>0113 Mejoramiento y Mantenimiento de Infraestructura Propia del Sector</v>
          </cell>
        </row>
        <row r="5">
          <cell r="B5" t="str">
            <v>0121 Construcción de Infraestructura Administrativa</v>
          </cell>
        </row>
        <row r="6">
          <cell r="B6" t="str">
            <v>0122 Adquisición de Infraestructura Administrativa</v>
          </cell>
        </row>
        <row r="7">
          <cell r="B7" t="str">
            <v>0123 Mejoramiento y Mantenimiento de Infraestructura administrativa</v>
          </cell>
        </row>
        <row r="8">
          <cell r="B8" t="str">
            <v>0211 Adquisición y/o producción de equipos, materiales, Suministros y servicios propios del sector</v>
          </cell>
        </row>
        <row r="9">
          <cell r="B9" t="str">
            <v>0212 Mantenimiento de equipos, materiales, suministros y servicios propios del sector</v>
          </cell>
        </row>
        <row r="10">
          <cell r="B10" t="str">
            <v>0221 Adquisición y/o producción de equipos, materiales, suministros y servicios administrativos</v>
          </cell>
        </row>
        <row r="11">
          <cell r="B11" t="str">
            <v>0222 Mantenimiento de equipos, materiales, suministros y servicios Administrativos</v>
          </cell>
        </row>
        <row r="12">
          <cell r="B12" t="str">
            <v>0310 Divulgación, Asistencia técnica y capacitación del Recurso Humano</v>
          </cell>
        </row>
        <row r="13">
          <cell r="B13" t="str">
            <v>0320 Protección y Bienestar social del Recurso Humano</v>
          </cell>
        </row>
        <row r="14">
          <cell r="B14" t="str">
            <v>0410 Investigación básica, aplicada y Estudios</v>
          </cell>
        </row>
        <row r="15">
          <cell r="B15" t="str">
            <v>0420 Estudios de Preinversión</v>
          </cell>
        </row>
        <row r="16">
          <cell r="B16" t="str">
            <v>0430 Levantamiento de información para procesamiento</v>
          </cell>
        </row>
        <row r="17">
          <cell r="B17" t="str">
            <v>0440 Actualización de información para procesamiento</v>
          </cell>
        </row>
        <row r="18">
          <cell r="B18" t="str">
            <v>0510 Asistencia técnica, divulgación y capacitación a funcionarios del Estado para apoyo a la administración del Estado</v>
          </cell>
        </row>
        <row r="19">
          <cell r="B19" t="str">
            <v>0520 Administración, Atención, Control y Organización Institucional para apoyo a la Gestión del Estado</v>
          </cell>
        </row>
        <row r="20">
          <cell r="B20" t="str">
            <v>0530 Atención, control y organización institucional para el apoyo a la gestión del estado</v>
          </cell>
        </row>
        <row r="21">
          <cell r="B21" t="str">
            <v>0540 Coordinación, administración, promoción y/o seguimiento de cooperación técnica y/o financiera para apoyo a la administración del estado</v>
          </cell>
        </row>
        <row r="22">
          <cell r="B22" t="str">
            <v>0610 Creditos</v>
          </cell>
        </row>
        <row r="23">
          <cell r="B23" t="str">
            <v>0620 Subsidios Directos</v>
          </cell>
        </row>
        <row r="24">
          <cell r="B24" t="str">
            <v>0630 Transferencias</v>
          </cell>
        </row>
        <row r="25">
          <cell r="B25" t="str">
            <v>0640 Inversiones y aportes financieros</v>
          </cell>
        </row>
        <row r="26">
          <cell r="B26" t="str">
            <v>0650 Capitalizacion</v>
          </cell>
        </row>
      </sheetData>
      <sheetData sheetId="10"/>
      <sheetData sheetId="11"/>
      <sheetData sheetId="12">
        <row r="1">
          <cell r="E1">
            <v>1</v>
          </cell>
        </row>
      </sheetData>
      <sheetData sheetId="13">
        <row r="2">
          <cell r="A2" t="str">
            <v>ACTUALIZACION</v>
          </cell>
        </row>
        <row r="3">
          <cell r="A3" t="str">
            <v>ADECUACION</v>
          </cell>
        </row>
        <row r="4">
          <cell r="A4" t="str">
            <v>ADMINISTRACION</v>
          </cell>
        </row>
        <row r="5">
          <cell r="A5" t="str">
            <v>ADQUISICION</v>
          </cell>
        </row>
        <row r="6">
          <cell r="A6" t="str">
            <v>ALFABETIZACION</v>
          </cell>
        </row>
        <row r="7">
          <cell r="A7" t="str">
            <v>AMPLIACION</v>
          </cell>
        </row>
        <row r="8">
          <cell r="A8" t="str">
            <v>ANALISIS</v>
          </cell>
        </row>
        <row r="9">
          <cell r="A9" t="str">
            <v>APLICACION</v>
          </cell>
        </row>
        <row r="10">
          <cell r="A10" t="str">
            <v>APORTES</v>
          </cell>
        </row>
        <row r="11">
          <cell r="A11" t="str">
            <v>APOYO</v>
          </cell>
        </row>
        <row r="12">
          <cell r="A12" t="str">
            <v>APROVECHAMIENTO</v>
          </cell>
        </row>
        <row r="13">
          <cell r="A13" t="str">
            <v>ASESORIA</v>
          </cell>
        </row>
        <row r="14">
          <cell r="A14" t="str">
            <v>ASISTENCIA</v>
          </cell>
        </row>
        <row r="15">
          <cell r="A15" t="str">
            <v>CAPACITACION</v>
          </cell>
        </row>
        <row r="16">
          <cell r="A16" t="str">
            <v>CAPITALIZACION</v>
          </cell>
        </row>
        <row r="17">
          <cell r="A17" t="str">
            <v>CATASTRO</v>
          </cell>
        </row>
        <row r="18">
          <cell r="A18" t="str">
            <v>CENSO</v>
          </cell>
        </row>
        <row r="19">
          <cell r="A19" t="str">
            <v>COMPROMISO</v>
          </cell>
        </row>
        <row r="20">
          <cell r="A20" t="str">
            <v>CONSERVACION</v>
          </cell>
        </row>
        <row r="21">
          <cell r="A21" t="str">
            <v>CONSTRUCCION</v>
          </cell>
        </row>
        <row r="22">
          <cell r="A22" t="str">
            <v>CONTROL</v>
          </cell>
        </row>
        <row r="23">
          <cell r="A23" t="str">
            <v>CREDITO</v>
          </cell>
        </row>
        <row r="24">
          <cell r="A24" t="str">
            <v>DEMARCACION</v>
          </cell>
        </row>
        <row r="25">
          <cell r="A25" t="str">
            <v>DESCONTAMINAR</v>
          </cell>
        </row>
        <row r="26">
          <cell r="A26" t="str">
            <v>DIAGNOSTICO</v>
          </cell>
        </row>
        <row r="27">
          <cell r="A27" t="str">
            <v>DIFUSION</v>
          </cell>
        </row>
        <row r="28">
          <cell r="A28" t="str">
            <v>DISEÑO</v>
          </cell>
        </row>
        <row r="29">
          <cell r="A29" t="str">
            <v>DISTRIBUCION</v>
          </cell>
        </row>
        <row r="30">
          <cell r="A30" t="str">
            <v>DIVULGACION</v>
          </cell>
        </row>
        <row r="31">
          <cell r="A31" t="str">
            <v>DOTACION</v>
          </cell>
        </row>
        <row r="32">
          <cell r="A32" t="str">
            <v>EDICION</v>
          </cell>
        </row>
        <row r="33">
          <cell r="A33" t="str">
            <v>ERRADICACION</v>
          </cell>
        </row>
        <row r="34">
          <cell r="A34" t="str">
            <v>ESTUDIO</v>
          </cell>
        </row>
        <row r="35">
          <cell r="A35" t="str">
            <v>ESTUDIOS</v>
          </cell>
        </row>
        <row r="36">
          <cell r="A36" t="str">
            <v>EXPLORACION</v>
          </cell>
        </row>
        <row r="37">
          <cell r="A37" t="str">
            <v>EXPLOTACION</v>
          </cell>
        </row>
        <row r="38">
          <cell r="A38" t="str">
            <v>FORESTACION</v>
          </cell>
        </row>
        <row r="39">
          <cell r="A39" t="str">
            <v>FORMULACION</v>
          </cell>
        </row>
        <row r="40">
          <cell r="A40" t="str">
            <v>HABILITACION</v>
          </cell>
        </row>
        <row r="41">
          <cell r="A41" t="str">
            <v>IMPLANTACION</v>
          </cell>
        </row>
        <row r="42">
          <cell r="A42" t="str">
            <v>IMPLEMENTACION</v>
          </cell>
        </row>
        <row r="43">
          <cell r="A43" t="str">
            <v>INSTALACION</v>
          </cell>
        </row>
        <row r="44">
          <cell r="A44" t="str">
            <v>INVENTARIO</v>
          </cell>
        </row>
        <row r="45">
          <cell r="A45" t="str">
            <v>INVERSIONES-FIN</v>
          </cell>
        </row>
        <row r="46">
          <cell r="A46" t="str">
            <v>INVESTIGACION</v>
          </cell>
        </row>
        <row r="47">
          <cell r="A47" t="str">
            <v>LEVANTAMIENTO</v>
          </cell>
        </row>
        <row r="48">
          <cell r="A48" t="str">
            <v>MANTENIMIENTO</v>
          </cell>
        </row>
        <row r="49">
          <cell r="A49" t="str">
            <v>MEJORAMIENTO</v>
          </cell>
        </row>
        <row r="50">
          <cell r="A50" t="str">
            <v>NACIONALIZACION</v>
          </cell>
        </row>
        <row r="51">
          <cell r="A51" t="str">
            <v>NORMALIZACION</v>
          </cell>
        </row>
        <row r="52">
          <cell r="A52" t="str">
            <v>PREVENCION</v>
          </cell>
        </row>
        <row r="53">
          <cell r="A53" t="str">
            <v>PRIVATIZACION</v>
          </cell>
        </row>
        <row r="54">
          <cell r="A54" t="str">
            <v>PROTECCION</v>
          </cell>
        </row>
        <row r="55">
          <cell r="A55" t="str">
            <v>PROYECTO</v>
          </cell>
        </row>
        <row r="56">
          <cell r="A56" t="str">
            <v>RECOPILACION</v>
          </cell>
        </row>
        <row r="57">
          <cell r="A57" t="str">
            <v>RECREACION</v>
          </cell>
        </row>
        <row r="58">
          <cell r="A58" t="str">
            <v>RECUPERACION</v>
          </cell>
        </row>
        <row r="59">
          <cell r="A59" t="str">
            <v>REESTRUCTURACIO</v>
          </cell>
        </row>
        <row r="60">
          <cell r="A60" t="str">
            <v>REFORESTACION</v>
          </cell>
        </row>
        <row r="61">
          <cell r="A61" t="str">
            <v>REHABILITACION</v>
          </cell>
        </row>
        <row r="62">
          <cell r="A62" t="str">
            <v>REMODELACION</v>
          </cell>
        </row>
        <row r="63">
          <cell r="A63" t="str">
            <v>RENOVACION</v>
          </cell>
        </row>
        <row r="64">
          <cell r="A64" t="str">
            <v>REPARACION</v>
          </cell>
        </row>
        <row r="65">
          <cell r="A65" t="str">
            <v>REPOSICION</v>
          </cell>
        </row>
        <row r="66">
          <cell r="A66" t="str">
            <v>RESTAURACION</v>
          </cell>
        </row>
        <row r="67">
          <cell r="A67" t="str">
            <v>SANEAMIENTO</v>
          </cell>
        </row>
        <row r="68">
          <cell r="A68" t="str">
            <v>SERVICIO</v>
          </cell>
        </row>
        <row r="69">
          <cell r="A69" t="str">
            <v>SISTEMATIZACION</v>
          </cell>
        </row>
        <row r="70">
          <cell r="A70" t="str">
            <v>SUBSIDIO</v>
          </cell>
        </row>
        <row r="71">
          <cell r="A71" t="str">
            <v>SUMINISTRO</v>
          </cell>
        </row>
        <row r="72">
          <cell r="A72" t="str">
            <v>SUSTITUCION</v>
          </cell>
        </row>
        <row r="73">
          <cell r="A73" t="str">
            <v>TITULACION</v>
          </cell>
        </row>
        <row r="74">
          <cell r="A74" t="str">
            <v>TRASLADO</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CTA Y CONTRATISTAS"/>
      <sheetName val="ACTA "/>
      <sheetName val="REPROGR INVER- ADIC 03-modif 14"/>
      <sheetName val="REPROGRAMA INVERSIONES MOD 13"/>
      <sheetName val="REPROGRAMA INVERSIONES"/>
      <sheetName val="PROGRAMA INVERSIONES"/>
      <sheetName val="AJUSTE PROV"/>
      <sheetName val="AJUSTE DEF"/>
      <sheetName val="COMPR ACTA"/>
      <sheetName val="CONTROL"/>
      <sheetName val="  SALDOS+ADIC 03"/>
      <sheetName val="PROGR ACTA FINAL"/>
      <sheetName val="Desmonte y Limpieza"/>
    </sheetNames>
    <sheetDataSet>
      <sheetData sheetId="0">
        <row r="39">
          <cell r="Z39" t="str">
            <v>OK</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R QUIMICA GRIMALDO"/>
      <sheetName val="LAB BIOLOG-Q- GRIMALDO"/>
      <sheetName val="CONTRATO"/>
      <sheetName val="CRONOGRAMA CH"/>
      <sheetName val="CRONOGRAMA"/>
      <sheetName val="ESTADO DEL PROYECTO"/>
      <sheetName val="GRAFICO"/>
      <sheetName val="Gráfico1"/>
      <sheetName val="Hoja1"/>
    </sheetNames>
    <sheetDataSet>
      <sheetData sheetId="0">
        <row r="102">
          <cell r="F102">
            <v>121829044.16</v>
          </cell>
        </row>
      </sheetData>
      <sheetData sheetId="1"/>
      <sheetData sheetId="2"/>
      <sheetData sheetId="3"/>
      <sheetData sheetId="4">
        <row r="26">
          <cell r="I26">
            <v>1</v>
          </cell>
          <cell r="J26">
            <v>2</v>
          </cell>
          <cell r="K26">
            <v>3</v>
          </cell>
          <cell r="L26">
            <v>4</v>
          </cell>
          <cell r="M26">
            <v>5</v>
          </cell>
          <cell r="N26">
            <v>6</v>
          </cell>
          <cell r="O26">
            <v>7</v>
          </cell>
          <cell r="P26">
            <v>8</v>
          </cell>
          <cell r="Q26">
            <v>9</v>
          </cell>
          <cell r="R26">
            <v>10</v>
          </cell>
          <cell r="S26">
            <v>11</v>
          </cell>
          <cell r="T26">
            <v>12</v>
          </cell>
          <cell r="U26">
            <v>13</v>
          </cell>
          <cell r="V26">
            <v>14</v>
          </cell>
          <cell r="W26">
            <v>15</v>
          </cell>
          <cell r="X26">
            <v>16</v>
          </cell>
          <cell r="Y26">
            <v>17</v>
          </cell>
          <cell r="Z26">
            <v>18</v>
          </cell>
          <cell r="AA26">
            <v>19</v>
          </cell>
          <cell r="AB26">
            <v>20</v>
          </cell>
          <cell r="AC26">
            <v>21</v>
          </cell>
          <cell r="AD26">
            <v>22</v>
          </cell>
          <cell r="AE26">
            <v>23</v>
          </cell>
          <cell r="AF26">
            <v>24</v>
          </cell>
        </row>
      </sheetData>
      <sheetData sheetId="5"/>
      <sheetData sheetId="6" refreshError="1"/>
      <sheetData sheetId="7" refreshError="1"/>
      <sheetData sheetId="8"/>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AREAS"/>
      <sheetName val="MUROS"/>
      <sheetName val="VENTANAS"/>
      <sheetName val="PUERTAS"/>
      <sheetName val="BARANDAS"/>
      <sheetName val="APARATOS"/>
      <sheetName val="OTROS"/>
      <sheetName val="VARIOS"/>
      <sheetName val="PIEZAS EN CONCRETO"/>
      <sheetName val="Materiales"/>
    </sheetNames>
    <sheetDataSet>
      <sheetData sheetId="0" refreshError="1">
        <row r="5">
          <cell r="C5" t="str">
            <v xml:space="preserve"> y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REF"/>
      <sheetName val="\a  aaInformación GRUPO 4\A MIn"/>
      <sheetName val="MATERIALES"/>
      <sheetName val="Informacion"/>
      <sheetName val="Datos Básicos"/>
      <sheetName val="SALARIOS"/>
      <sheetName val="PESOS"/>
      <sheetName val="SUB APU"/>
      <sheetName val="Informe"/>
      <sheetName val="Seguim-16"/>
      <sheetName val="INV"/>
      <sheetName val="AASHTO"/>
      <sheetName val="Formulario N° 4"/>
      <sheetName val="EQUI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PUENTES"/>
      <sheetName val="A.P.U. PUENTES"/>
      <sheetName val="Equipo"/>
      <sheetName val="materiales"/>
      <sheetName val="otros"/>
      <sheetName val="INDICE"/>
      <sheetName val="A.P.U."/>
      <sheetName val="INTERVENCION"/>
      <sheetName val="COSTOS"/>
      <sheetName val="SitiosCriticos"/>
      <sheetName val="Puentes"/>
      <sheetName val="Hoja1"/>
    </sheetNames>
    <sheetDataSet>
      <sheetData sheetId="0"/>
      <sheetData sheetId="1"/>
      <sheetData sheetId="2"/>
      <sheetData sheetId="3"/>
      <sheetData sheetId="4">
        <row r="31">
          <cell r="A31" t="str">
            <v>REPUBLICA DE COLOMBIA</v>
          </cell>
        </row>
        <row r="32">
          <cell r="A32" t="str">
            <v>DEPARTAMENTO DEL CAUCA</v>
          </cell>
        </row>
      </sheetData>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PRESUPUESTO BASE"/>
      <sheetName val="ResInsumos"/>
      <sheetName val="ANALISIS"/>
      <sheetName val="INSUMOS"/>
      <sheetName val="CostosAdmin"/>
      <sheetName val="F.Prestacional"/>
      <sheetName val="F.Prestacional J"/>
      <sheetName val="INSUM CLASIF"/>
      <sheetName val="CRONOGRAMA"/>
      <sheetName val="SEGUIMIENTO"/>
      <sheetName val="CONTROL"/>
      <sheetName val="CRONOGRAMA CAP"/>
      <sheetName val="RENDIMIENTOS"/>
      <sheetName val="FORMATOS"/>
      <sheetName val="PlantillaSeguim"/>
      <sheetName val="PlantillaSeguimCost"/>
      <sheetName val="Datos1_NoEliminar"/>
      <sheetName val="COSTOS"/>
      <sheetName val="CANCHA SINTETICA"/>
      <sheetName val="PRESUPUESTO AJUSTADO"/>
      <sheetName val="apu"/>
    </sheetNames>
    <sheetDataSet>
      <sheetData sheetId="0"/>
      <sheetData sheetId="1">
        <row r="2">
          <cell r="A2" t="str">
            <v>CD</v>
          </cell>
        </row>
        <row r="290">
          <cell r="G290">
            <v>1025063358</v>
          </cell>
        </row>
        <row r="293">
          <cell r="G293">
            <v>1025063358</v>
          </cell>
        </row>
        <row r="294">
          <cell r="F294">
            <v>0.17</v>
          </cell>
        </row>
        <row r="295">
          <cell r="F295">
            <v>0.03</v>
          </cell>
        </row>
        <row r="296">
          <cell r="F296">
            <v>0.05</v>
          </cell>
        </row>
        <row r="297">
          <cell r="F297">
            <v>0.25</v>
          </cell>
        </row>
        <row r="298">
          <cell r="F298">
            <v>0.16</v>
          </cell>
        </row>
      </sheetData>
      <sheetData sheetId="2"/>
      <sheetData sheetId="3"/>
      <sheetData sheetId="4">
        <row r="6">
          <cell r="P6">
            <v>0</v>
          </cell>
        </row>
      </sheetData>
      <sheetData sheetId="5"/>
      <sheetData sheetId="6"/>
      <sheetData sheetId="7"/>
      <sheetData sheetId="8"/>
      <sheetData sheetId="9">
        <row r="10">
          <cell r="BN10">
            <v>0</v>
          </cell>
        </row>
        <row r="11">
          <cell r="BN11">
            <v>0</v>
          </cell>
        </row>
        <row r="27">
          <cell r="H27">
            <v>0</v>
          </cell>
        </row>
      </sheetData>
      <sheetData sheetId="10">
        <row r="27">
          <cell r="P27">
            <v>43598</v>
          </cell>
          <cell r="Q27">
            <v>43599</v>
          </cell>
          <cell r="R27">
            <v>43600</v>
          </cell>
          <cell r="S27">
            <v>43601</v>
          </cell>
          <cell r="T27">
            <v>43602</v>
          </cell>
          <cell r="U27">
            <v>43603</v>
          </cell>
          <cell r="V27">
            <v>43604</v>
          </cell>
          <cell r="W27">
            <v>43605</v>
          </cell>
          <cell r="X27">
            <v>43606</v>
          </cell>
          <cell r="Y27">
            <v>43607</v>
          </cell>
          <cell r="Z27">
            <v>43608</v>
          </cell>
          <cell r="AA27">
            <v>43609</v>
          </cell>
          <cell r="AB27">
            <v>43610</v>
          </cell>
          <cell r="AC27">
            <v>43611</v>
          </cell>
          <cell r="AD27">
            <v>43612</v>
          </cell>
          <cell r="AE27">
            <v>43613</v>
          </cell>
          <cell r="AF27">
            <v>43614</v>
          </cell>
          <cell r="AG27">
            <v>43615</v>
          </cell>
          <cell r="AH27">
            <v>43616</v>
          </cell>
          <cell r="AI27">
            <v>43617</v>
          </cell>
          <cell r="AJ27">
            <v>43618</v>
          </cell>
          <cell r="AK27">
            <v>43619</v>
          </cell>
          <cell r="AL27">
            <v>43620</v>
          </cell>
          <cell r="AM27">
            <v>43621</v>
          </cell>
          <cell r="AN27">
            <v>43622</v>
          </cell>
          <cell r="AO27">
            <v>43623</v>
          </cell>
          <cell r="AP27">
            <v>43624</v>
          </cell>
          <cell r="AQ27">
            <v>43625</v>
          </cell>
          <cell r="AR27">
            <v>43626</v>
          </cell>
          <cell r="AS27">
            <v>43627</v>
          </cell>
          <cell r="AT27">
            <v>43628</v>
          </cell>
          <cell r="AU27">
            <v>43629</v>
          </cell>
          <cell r="AV27">
            <v>43630</v>
          </cell>
          <cell r="AW27">
            <v>43631</v>
          </cell>
          <cell r="AX27">
            <v>43632</v>
          </cell>
          <cell r="AY27">
            <v>43633</v>
          </cell>
          <cell r="AZ27">
            <v>43634</v>
          </cell>
          <cell r="BA27">
            <v>43635</v>
          </cell>
          <cell r="BB27">
            <v>43636</v>
          </cell>
          <cell r="BC27">
            <v>43637</v>
          </cell>
          <cell r="BD27">
            <v>43638</v>
          </cell>
          <cell r="BE27">
            <v>43639</v>
          </cell>
          <cell r="BF27">
            <v>43640</v>
          </cell>
          <cell r="BG27">
            <v>43641</v>
          </cell>
          <cell r="BH27">
            <v>43642</v>
          </cell>
          <cell r="BI27">
            <v>43643</v>
          </cell>
          <cell r="BJ27">
            <v>43644</v>
          </cell>
          <cell r="BK27">
            <v>43645</v>
          </cell>
          <cell r="BL27">
            <v>43646</v>
          </cell>
          <cell r="BM27">
            <v>43647</v>
          </cell>
          <cell r="BN27">
            <v>43648</v>
          </cell>
          <cell r="BO27">
            <v>43649</v>
          </cell>
          <cell r="BP27">
            <v>43650</v>
          </cell>
          <cell r="BQ27">
            <v>43651</v>
          </cell>
          <cell r="BR27">
            <v>43652</v>
          </cell>
          <cell r="BS27">
            <v>43653</v>
          </cell>
          <cell r="BT27">
            <v>43654</v>
          </cell>
          <cell r="BU27">
            <v>43655</v>
          </cell>
          <cell r="BV27">
            <v>43656</v>
          </cell>
          <cell r="BW27">
            <v>43657</v>
          </cell>
          <cell r="BX27">
            <v>43658</v>
          </cell>
          <cell r="BY27">
            <v>43659</v>
          </cell>
          <cell r="BZ27">
            <v>43660</v>
          </cell>
          <cell r="CA27">
            <v>43661</v>
          </cell>
          <cell r="CB27">
            <v>43662</v>
          </cell>
          <cell r="CC27">
            <v>43663</v>
          </cell>
          <cell r="CD27">
            <v>43664</v>
          </cell>
          <cell r="CE27">
            <v>43665</v>
          </cell>
          <cell r="CF27">
            <v>43666</v>
          </cell>
          <cell r="CG27">
            <v>43667</v>
          </cell>
          <cell r="CH27">
            <v>43668</v>
          </cell>
          <cell r="CI27">
            <v>43669</v>
          </cell>
          <cell r="CJ27">
            <v>43670</v>
          </cell>
          <cell r="CK27">
            <v>43671</v>
          </cell>
          <cell r="CL27">
            <v>43672</v>
          </cell>
          <cell r="CM27">
            <v>43673</v>
          </cell>
          <cell r="CN27">
            <v>43674</v>
          </cell>
          <cell r="CO27">
            <v>43675</v>
          </cell>
          <cell r="CP27">
            <v>43676</v>
          </cell>
          <cell r="CQ27">
            <v>43677</v>
          </cell>
          <cell r="CR27">
            <v>43678</v>
          </cell>
          <cell r="CS27">
            <v>43679</v>
          </cell>
          <cell r="CT27">
            <v>43680</v>
          </cell>
          <cell r="CU27">
            <v>43681</v>
          </cell>
          <cell r="CV27">
            <v>43682</v>
          </cell>
          <cell r="CW27">
            <v>43683</v>
          </cell>
          <cell r="CX27">
            <v>43684</v>
          </cell>
          <cell r="CY27">
            <v>43685</v>
          </cell>
          <cell r="CZ27">
            <v>43686</v>
          </cell>
          <cell r="DA27">
            <v>43687</v>
          </cell>
          <cell r="DB27">
            <v>43688</v>
          </cell>
          <cell r="DC27">
            <v>43689</v>
          </cell>
          <cell r="DD27">
            <v>43690</v>
          </cell>
          <cell r="DE27">
            <v>43691</v>
          </cell>
          <cell r="DF27">
            <v>43692</v>
          </cell>
          <cell r="DG27">
            <v>43693</v>
          </cell>
          <cell r="DH27">
            <v>43694</v>
          </cell>
          <cell r="DI27">
            <v>43695</v>
          </cell>
          <cell r="DJ27">
            <v>43696</v>
          </cell>
          <cell r="DK27">
            <v>43697</v>
          </cell>
          <cell r="DL27">
            <v>43698</v>
          </cell>
          <cell r="DM27">
            <v>43699</v>
          </cell>
          <cell r="DN27">
            <v>43700</v>
          </cell>
          <cell r="DO27">
            <v>43701</v>
          </cell>
          <cell r="DP27">
            <v>43702</v>
          </cell>
          <cell r="DQ27">
            <v>43703</v>
          </cell>
          <cell r="DR27">
            <v>43704</v>
          </cell>
          <cell r="DS27">
            <v>43705</v>
          </cell>
          <cell r="DT27">
            <v>43706</v>
          </cell>
          <cell r="DU27">
            <v>43707</v>
          </cell>
          <cell r="DV27">
            <v>43708</v>
          </cell>
          <cell r="DW27">
            <v>43709</v>
          </cell>
          <cell r="DX27">
            <v>43710</v>
          </cell>
          <cell r="DY27">
            <v>43711</v>
          </cell>
          <cell r="DZ27">
            <v>43712</v>
          </cell>
          <cell r="EA27">
            <v>43713</v>
          </cell>
          <cell r="EB27">
            <v>43714</v>
          </cell>
          <cell r="EC27">
            <v>43715</v>
          </cell>
          <cell r="ED27">
            <v>43716</v>
          </cell>
          <cell r="EE27">
            <v>43717</v>
          </cell>
          <cell r="EF27">
            <v>43718</v>
          </cell>
          <cell r="EG27">
            <v>43719</v>
          </cell>
          <cell r="EH27">
            <v>43720</v>
          </cell>
          <cell r="EI27">
            <v>43721</v>
          </cell>
          <cell r="EJ27">
            <v>43722</v>
          </cell>
          <cell r="EK27">
            <v>43723</v>
          </cell>
          <cell r="EL27">
            <v>43724</v>
          </cell>
          <cell r="EM27">
            <v>43725</v>
          </cell>
          <cell r="EN27">
            <v>43726</v>
          </cell>
          <cell r="EO27">
            <v>43727</v>
          </cell>
          <cell r="EP27">
            <v>43728</v>
          </cell>
          <cell r="EQ27">
            <v>43729</v>
          </cell>
          <cell r="ER27">
            <v>43730</v>
          </cell>
          <cell r="ES27">
            <v>43731</v>
          </cell>
          <cell r="ET27">
            <v>43732</v>
          </cell>
          <cell r="EU27">
            <v>43733</v>
          </cell>
          <cell r="EV27">
            <v>43734</v>
          </cell>
          <cell r="EW27">
            <v>43735</v>
          </cell>
          <cell r="EX27">
            <v>43736</v>
          </cell>
          <cell r="EY27">
            <v>43737</v>
          </cell>
          <cell r="EZ27">
            <v>43738</v>
          </cell>
          <cell r="FA27">
            <v>43739</v>
          </cell>
          <cell r="FB27">
            <v>43740</v>
          </cell>
          <cell r="FC27">
            <v>43741</v>
          </cell>
          <cell r="FD27">
            <v>43742</v>
          </cell>
          <cell r="FE27">
            <v>43743</v>
          </cell>
          <cell r="FF27">
            <v>43744</v>
          </cell>
          <cell r="FG27">
            <v>43745</v>
          </cell>
          <cell r="FH27">
            <v>43746</v>
          </cell>
          <cell r="FI27">
            <v>43747</v>
          </cell>
          <cell r="FJ27">
            <v>43748</v>
          </cell>
          <cell r="FK27">
            <v>43749</v>
          </cell>
          <cell r="FL27">
            <v>43750</v>
          </cell>
          <cell r="FM27">
            <v>43751</v>
          </cell>
          <cell r="FN27">
            <v>43752</v>
          </cell>
          <cell r="FO27">
            <v>43753</v>
          </cell>
          <cell r="FP27">
            <v>43754</v>
          </cell>
          <cell r="FQ27">
            <v>43755</v>
          </cell>
          <cell r="FR27">
            <v>43756</v>
          </cell>
          <cell r="FS27">
            <v>43757</v>
          </cell>
          <cell r="FT27">
            <v>43758</v>
          </cell>
          <cell r="FU27">
            <v>43759</v>
          </cell>
          <cell r="FV27">
            <v>43760</v>
          </cell>
          <cell r="FW27">
            <v>43761</v>
          </cell>
          <cell r="FX27">
            <v>43762</v>
          </cell>
          <cell r="FY27">
            <v>43763</v>
          </cell>
          <cell r="FZ27">
            <v>43764</v>
          </cell>
          <cell r="GA27">
            <v>43765</v>
          </cell>
          <cell r="GB27">
            <v>43766</v>
          </cell>
          <cell r="GC27">
            <v>43767</v>
          </cell>
          <cell r="GD27">
            <v>43768</v>
          </cell>
          <cell r="GE27">
            <v>43769</v>
          </cell>
          <cell r="GF27">
            <v>43770</v>
          </cell>
          <cell r="GG27">
            <v>43771</v>
          </cell>
          <cell r="GH27">
            <v>43772</v>
          </cell>
          <cell r="GI27">
            <v>43773</v>
          </cell>
          <cell r="GJ27">
            <v>43774</v>
          </cell>
          <cell r="GK27">
            <v>43775</v>
          </cell>
          <cell r="GL27">
            <v>43776</v>
          </cell>
          <cell r="GM27">
            <v>43777</v>
          </cell>
          <cell r="GN27">
            <v>43778</v>
          </cell>
          <cell r="GO27">
            <v>43779</v>
          </cell>
          <cell r="GP27">
            <v>43780</v>
          </cell>
          <cell r="GQ27">
            <v>43781</v>
          </cell>
          <cell r="GR27">
            <v>43782</v>
          </cell>
          <cell r="GS27">
            <v>43783</v>
          </cell>
          <cell r="GT27">
            <v>43784</v>
          </cell>
          <cell r="GU27">
            <v>43785</v>
          </cell>
          <cell r="GV27">
            <v>43786</v>
          </cell>
          <cell r="GW27">
            <v>43787</v>
          </cell>
          <cell r="GX27">
            <v>43788</v>
          </cell>
          <cell r="GY27">
            <v>43789</v>
          </cell>
          <cell r="GZ27">
            <v>43790</v>
          </cell>
          <cell r="HA27">
            <v>43791</v>
          </cell>
          <cell r="HB27">
            <v>43792</v>
          </cell>
          <cell r="HC27">
            <v>43793</v>
          </cell>
          <cell r="HD27">
            <v>43794</v>
          </cell>
          <cell r="HE27">
            <v>43795</v>
          </cell>
          <cell r="HF27">
            <v>43796</v>
          </cell>
          <cell r="HG27">
            <v>43797</v>
          </cell>
          <cell r="HH27">
            <v>43798</v>
          </cell>
          <cell r="HI27">
            <v>43799</v>
          </cell>
          <cell r="HJ27">
            <v>43800</v>
          </cell>
          <cell r="HK27">
            <v>43801</v>
          </cell>
          <cell r="HL27">
            <v>43802</v>
          </cell>
          <cell r="HM27">
            <v>43803</v>
          </cell>
          <cell r="HN27">
            <v>43804</v>
          </cell>
          <cell r="HO27">
            <v>43805</v>
          </cell>
          <cell r="HP27">
            <v>43806</v>
          </cell>
          <cell r="HQ27">
            <v>43807</v>
          </cell>
          <cell r="HR27">
            <v>43808</v>
          </cell>
          <cell r="HS27">
            <v>43809</v>
          </cell>
          <cell r="HT27">
            <v>43810</v>
          </cell>
          <cell r="HU27">
            <v>43811</v>
          </cell>
          <cell r="HV27">
            <v>43812</v>
          </cell>
          <cell r="HW27">
            <v>43813</v>
          </cell>
          <cell r="HX27">
            <v>43814</v>
          </cell>
          <cell r="HY27">
            <v>43815</v>
          </cell>
          <cell r="HZ27">
            <v>43816</v>
          </cell>
          <cell r="IA27">
            <v>43817</v>
          </cell>
          <cell r="IB27">
            <v>43818</v>
          </cell>
          <cell r="IC27">
            <v>43819</v>
          </cell>
          <cell r="ID27">
            <v>43820</v>
          </cell>
          <cell r="IE27">
            <v>43821</v>
          </cell>
          <cell r="IF27">
            <v>43822</v>
          </cell>
          <cell r="IG27">
            <v>43823</v>
          </cell>
          <cell r="IH27">
            <v>43824</v>
          </cell>
          <cell r="II27">
            <v>43825</v>
          </cell>
          <cell r="IJ27">
            <v>43826</v>
          </cell>
          <cell r="IK27">
            <v>43827</v>
          </cell>
          <cell r="IL27">
            <v>43828</v>
          </cell>
          <cell r="IM27">
            <v>43829</v>
          </cell>
          <cell r="IN27">
            <v>43830</v>
          </cell>
          <cell r="IO27">
            <v>43831</v>
          </cell>
          <cell r="IP27">
            <v>43832</v>
          </cell>
          <cell r="IQ27">
            <v>43833</v>
          </cell>
          <cell r="IR27">
            <v>43834</v>
          </cell>
          <cell r="IS27">
            <v>43835</v>
          </cell>
          <cell r="IT27">
            <v>43836</v>
          </cell>
          <cell r="IU27">
            <v>43837</v>
          </cell>
          <cell r="IV27">
            <v>43838</v>
          </cell>
          <cell r="IW27">
            <v>43839</v>
          </cell>
          <cell r="IX27">
            <v>43840</v>
          </cell>
          <cell r="IY27">
            <v>43841</v>
          </cell>
          <cell r="IZ27">
            <v>43842</v>
          </cell>
          <cell r="JA27">
            <v>43843</v>
          </cell>
          <cell r="JB27">
            <v>43844</v>
          </cell>
          <cell r="JC27">
            <v>43845</v>
          </cell>
          <cell r="JD27">
            <v>43846</v>
          </cell>
          <cell r="JE27">
            <v>43847</v>
          </cell>
          <cell r="JF27">
            <v>43848</v>
          </cell>
          <cell r="JG27">
            <v>43849</v>
          </cell>
          <cell r="JH27">
            <v>43850</v>
          </cell>
          <cell r="JI27">
            <v>43851</v>
          </cell>
          <cell r="JJ27">
            <v>43852</v>
          </cell>
          <cell r="JK27">
            <v>43853</v>
          </cell>
          <cell r="JL27">
            <v>43854</v>
          </cell>
          <cell r="JM27">
            <v>43855</v>
          </cell>
          <cell r="JN27">
            <v>43856</v>
          </cell>
          <cell r="JO27">
            <v>43857</v>
          </cell>
          <cell r="JP27">
            <v>43858</v>
          </cell>
          <cell r="JQ27">
            <v>43859</v>
          </cell>
          <cell r="JR27">
            <v>43860</v>
          </cell>
          <cell r="JS27">
            <v>43861</v>
          </cell>
          <cell r="JT27">
            <v>43862</v>
          </cell>
          <cell r="JU27">
            <v>43863</v>
          </cell>
          <cell r="JV27">
            <v>43864</v>
          </cell>
          <cell r="JW27">
            <v>43865</v>
          </cell>
          <cell r="JX27">
            <v>43866</v>
          </cell>
          <cell r="JY27">
            <v>43867</v>
          </cell>
          <cell r="JZ27">
            <v>43868</v>
          </cell>
          <cell r="KA27">
            <v>43869</v>
          </cell>
          <cell r="KB27">
            <v>43870</v>
          </cell>
          <cell r="KC27">
            <v>43871</v>
          </cell>
          <cell r="KD27">
            <v>43872</v>
          </cell>
          <cell r="KE27">
            <v>43873</v>
          </cell>
          <cell r="KF27">
            <v>43874</v>
          </cell>
          <cell r="KG27">
            <v>43875</v>
          </cell>
          <cell r="KH27">
            <v>43876</v>
          </cell>
          <cell r="KI27">
            <v>43877</v>
          </cell>
          <cell r="KJ27">
            <v>43878</v>
          </cell>
          <cell r="KK27">
            <v>43879</v>
          </cell>
          <cell r="KL27">
            <v>43880</v>
          </cell>
          <cell r="KM27">
            <v>43881</v>
          </cell>
          <cell r="KN27">
            <v>43882</v>
          </cell>
          <cell r="KO27">
            <v>43883</v>
          </cell>
          <cell r="KP27">
            <v>43884</v>
          </cell>
          <cell r="KQ27">
            <v>43885</v>
          </cell>
          <cell r="KR27">
            <v>43886</v>
          </cell>
          <cell r="KS27">
            <v>43887</v>
          </cell>
          <cell r="KT27">
            <v>43888</v>
          </cell>
          <cell r="KU27">
            <v>43889</v>
          </cell>
          <cell r="KV27">
            <v>43890</v>
          </cell>
          <cell r="KW27">
            <v>43891</v>
          </cell>
          <cell r="KX27">
            <v>43892</v>
          </cell>
          <cell r="KY27">
            <v>43893</v>
          </cell>
          <cell r="KZ27">
            <v>43894</v>
          </cell>
          <cell r="LA27">
            <v>43895</v>
          </cell>
          <cell r="LB27">
            <v>43896</v>
          </cell>
          <cell r="LC27">
            <v>43897</v>
          </cell>
          <cell r="LD27">
            <v>43898</v>
          </cell>
          <cell r="LE27">
            <v>43899</v>
          </cell>
          <cell r="LF27">
            <v>43900</v>
          </cell>
          <cell r="LG27">
            <v>43901</v>
          </cell>
          <cell r="LH27">
            <v>43902</v>
          </cell>
          <cell r="LI27">
            <v>43903</v>
          </cell>
          <cell r="LJ27">
            <v>43904</v>
          </cell>
          <cell r="LK27">
            <v>43905</v>
          </cell>
          <cell r="LL27">
            <v>43906</v>
          </cell>
          <cell r="LM27">
            <v>43907</v>
          </cell>
          <cell r="LN27">
            <v>43908</v>
          </cell>
          <cell r="LO27">
            <v>43909</v>
          </cell>
          <cell r="LP27">
            <v>43910</v>
          </cell>
          <cell r="LQ27">
            <v>43911</v>
          </cell>
          <cell r="LR27">
            <v>43912</v>
          </cell>
          <cell r="LS27">
            <v>43913</v>
          </cell>
          <cell r="LT27">
            <v>43914</v>
          </cell>
          <cell r="LU27">
            <v>43915</v>
          </cell>
          <cell r="LV27">
            <v>43916</v>
          </cell>
          <cell r="LW27">
            <v>43917</v>
          </cell>
          <cell r="LX27">
            <v>43918</v>
          </cell>
          <cell r="LY27">
            <v>43919</v>
          </cell>
          <cell r="LZ27">
            <v>43920</v>
          </cell>
          <cell r="MA27">
            <v>43921</v>
          </cell>
          <cell r="MB27">
            <v>43922</v>
          </cell>
          <cell r="MC27">
            <v>43923</v>
          </cell>
          <cell r="MD27">
            <v>43924</v>
          </cell>
          <cell r="ME27">
            <v>43925</v>
          </cell>
          <cell r="MF27">
            <v>43926</v>
          </cell>
          <cell r="MG27">
            <v>43927</v>
          </cell>
          <cell r="MH27">
            <v>43928</v>
          </cell>
          <cell r="MI27">
            <v>43929</v>
          </cell>
          <cell r="MJ27">
            <v>43930</v>
          </cell>
          <cell r="MK27">
            <v>43931</v>
          </cell>
          <cell r="ML27">
            <v>43932</v>
          </cell>
          <cell r="MM27">
            <v>43933</v>
          </cell>
          <cell r="MN27">
            <v>43934</v>
          </cell>
          <cell r="MO27">
            <v>43935</v>
          </cell>
          <cell r="MP27">
            <v>43936</v>
          </cell>
          <cell r="MQ27">
            <v>43937</v>
          </cell>
          <cell r="MR27">
            <v>43938</v>
          </cell>
          <cell r="MS27">
            <v>43939</v>
          </cell>
          <cell r="MT27">
            <v>43940</v>
          </cell>
          <cell r="MU27">
            <v>43941</v>
          </cell>
          <cell r="MV27">
            <v>43942</v>
          </cell>
          <cell r="MW27">
            <v>43943</v>
          </cell>
          <cell r="MX27">
            <v>43944</v>
          </cell>
          <cell r="MY27">
            <v>43945</v>
          </cell>
          <cell r="MZ27">
            <v>43946</v>
          </cell>
          <cell r="NA27">
            <v>43947</v>
          </cell>
          <cell r="NB27">
            <v>43948</v>
          </cell>
          <cell r="NC27">
            <v>43949</v>
          </cell>
          <cell r="ND27">
            <v>43950</v>
          </cell>
          <cell r="NE27">
            <v>43951</v>
          </cell>
          <cell r="NF27">
            <v>43952</v>
          </cell>
          <cell r="NG27">
            <v>43953</v>
          </cell>
          <cell r="NH27">
            <v>43954</v>
          </cell>
          <cell r="NI27">
            <v>43955</v>
          </cell>
          <cell r="NJ27">
            <v>43956</v>
          </cell>
          <cell r="NK27">
            <v>43957</v>
          </cell>
          <cell r="NL27">
            <v>43958</v>
          </cell>
          <cell r="NM27">
            <v>43959</v>
          </cell>
          <cell r="NN27">
            <v>43960</v>
          </cell>
          <cell r="NO27">
            <v>43961</v>
          </cell>
          <cell r="NP27">
            <v>43962</v>
          </cell>
          <cell r="NQ27">
            <v>43963</v>
          </cell>
          <cell r="NR27">
            <v>43964</v>
          </cell>
          <cell r="NS27">
            <v>43965</v>
          </cell>
          <cell r="NT27">
            <v>43966</v>
          </cell>
          <cell r="NU27">
            <v>43967</v>
          </cell>
          <cell r="NV27">
            <v>43968</v>
          </cell>
          <cell r="NW27">
            <v>43969</v>
          </cell>
          <cell r="NX27">
            <v>43970</v>
          </cell>
          <cell r="NY27">
            <v>43971</v>
          </cell>
          <cell r="NZ27">
            <v>43972</v>
          </cell>
          <cell r="OA27">
            <v>43973</v>
          </cell>
          <cell r="OB27">
            <v>43974</v>
          </cell>
          <cell r="OC27">
            <v>43975</v>
          </cell>
          <cell r="OD27">
            <v>43976</v>
          </cell>
          <cell r="OE27">
            <v>43977</v>
          </cell>
          <cell r="OF27">
            <v>43978</v>
          </cell>
          <cell r="OG27">
            <v>43979</v>
          </cell>
          <cell r="OH27">
            <v>43980</v>
          </cell>
          <cell r="OI27">
            <v>43981</v>
          </cell>
          <cell r="OJ27">
            <v>43982</v>
          </cell>
          <cell r="OK27">
            <v>43983</v>
          </cell>
          <cell r="OL27">
            <v>43984</v>
          </cell>
          <cell r="OM27">
            <v>43985</v>
          </cell>
          <cell r="ON27">
            <v>43986</v>
          </cell>
          <cell r="OO27">
            <v>43987</v>
          </cell>
          <cell r="OP27">
            <v>43988</v>
          </cell>
          <cell r="OQ27">
            <v>43989</v>
          </cell>
          <cell r="OR27">
            <v>43990</v>
          </cell>
          <cell r="OS27">
            <v>43991</v>
          </cell>
          <cell r="OT27">
            <v>43992</v>
          </cell>
          <cell r="OU27">
            <v>43993</v>
          </cell>
          <cell r="OV27">
            <v>43994</v>
          </cell>
          <cell r="OW27">
            <v>43995</v>
          </cell>
          <cell r="OX27">
            <v>43996</v>
          </cell>
          <cell r="OY27">
            <v>43997</v>
          </cell>
          <cell r="OZ27">
            <v>43998</v>
          </cell>
          <cell r="PA27">
            <v>43999</v>
          </cell>
          <cell r="PB27">
            <v>44000</v>
          </cell>
          <cell r="PC27">
            <v>44001</v>
          </cell>
          <cell r="PD27">
            <v>44002</v>
          </cell>
          <cell r="PE27">
            <v>44003</v>
          </cell>
          <cell r="PF27">
            <v>44004</v>
          </cell>
          <cell r="PG27">
            <v>44005</v>
          </cell>
          <cell r="PH27">
            <v>44006</v>
          </cell>
          <cell r="PI27">
            <v>44007</v>
          </cell>
          <cell r="PJ27">
            <v>44008</v>
          </cell>
          <cell r="PK27">
            <v>44009</v>
          </cell>
          <cell r="PL27">
            <v>44010</v>
          </cell>
          <cell r="PM27">
            <v>44011</v>
          </cell>
          <cell r="PN27">
            <v>44012</v>
          </cell>
          <cell r="PO27">
            <v>44013</v>
          </cell>
          <cell r="PP27">
            <v>44014</v>
          </cell>
          <cell r="PQ27">
            <v>44015</v>
          </cell>
          <cell r="PR27">
            <v>44016</v>
          </cell>
          <cell r="PS27">
            <v>44017</v>
          </cell>
        </row>
        <row r="28">
          <cell r="P28" t="str">
            <v>SEM 1</v>
          </cell>
          <cell r="Q28" t="str">
            <v>SEM 1</v>
          </cell>
          <cell r="R28" t="str">
            <v>SEM 1</v>
          </cell>
          <cell r="S28" t="str">
            <v>SEM 1</v>
          </cell>
          <cell r="T28" t="str">
            <v>SEM 1</v>
          </cell>
          <cell r="U28" t="str">
            <v>SEM 1</v>
          </cell>
          <cell r="V28" t="str">
            <v>SEM 1</v>
          </cell>
          <cell r="W28" t="str">
            <v>SEM 2</v>
          </cell>
          <cell r="X28" t="str">
            <v>SEM 2</v>
          </cell>
          <cell r="Y28" t="str">
            <v>SEM 2</v>
          </cell>
          <cell r="Z28" t="str">
            <v>SEM 2</v>
          </cell>
          <cell r="AA28" t="str">
            <v>SEM 2</v>
          </cell>
          <cell r="AB28" t="str">
            <v>SEM 2</v>
          </cell>
          <cell r="AC28" t="str">
            <v>SEM 2</v>
          </cell>
          <cell r="AD28" t="str">
            <v>SEM 3</v>
          </cell>
          <cell r="AE28" t="str">
            <v>SEM 3</v>
          </cell>
          <cell r="AF28" t="str">
            <v>SEM 3</v>
          </cell>
          <cell r="AG28" t="str">
            <v>SEM 3</v>
          </cell>
          <cell r="AH28" t="str">
            <v>SEM 3</v>
          </cell>
          <cell r="AI28" t="str">
            <v>SEM 3</v>
          </cell>
          <cell r="AJ28" t="str">
            <v>SEM 3</v>
          </cell>
          <cell r="AK28" t="str">
            <v>SEM 4</v>
          </cell>
          <cell r="AL28" t="str">
            <v>SEM 4</v>
          </cell>
          <cell r="AM28" t="str">
            <v>SEM 4</v>
          </cell>
          <cell r="AN28" t="str">
            <v>SEM 4</v>
          </cell>
          <cell r="AO28" t="str">
            <v>SEM 4</v>
          </cell>
          <cell r="AP28" t="str">
            <v>SEM 4</v>
          </cell>
          <cell r="AQ28" t="str">
            <v>SEM 4</v>
          </cell>
          <cell r="AR28" t="str">
            <v>SEM 5</v>
          </cell>
          <cell r="AS28" t="str">
            <v>SEM 5</v>
          </cell>
          <cell r="AT28" t="str">
            <v>SEM 5</v>
          </cell>
          <cell r="AU28" t="str">
            <v>SEM 5</v>
          </cell>
          <cell r="AV28" t="str">
            <v>SEM 5</v>
          </cell>
          <cell r="AW28" t="str">
            <v>SEM 5</v>
          </cell>
          <cell r="AX28" t="str">
            <v>SEM 5</v>
          </cell>
          <cell r="AY28" t="str">
            <v>SEM 6</v>
          </cell>
          <cell r="AZ28" t="str">
            <v>SEM 6</v>
          </cell>
          <cell r="BA28" t="str">
            <v>SEM 6</v>
          </cell>
          <cell r="BB28" t="str">
            <v>SEM 6</v>
          </cell>
          <cell r="BC28" t="str">
            <v>SEM 6</v>
          </cell>
          <cell r="BD28" t="str">
            <v>SEM 6</v>
          </cell>
          <cell r="BE28" t="str">
            <v>SEM 6</v>
          </cell>
          <cell r="BF28" t="str">
            <v>SEM 7</v>
          </cell>
          <cell r="BG28" t="str">
            <v>SEM 7</v>
          </cell>
          <cell r="BH28" t="str">
            <v>SEM 7</v>
          </cell>
          <cell r="BI28" t="str">
            <v>SEM 7</v>
          </cell>
          <cell r="BJ28" t="str">
            <v>SEM 7</v>
          </cell>
          <cell r="BK28" t="str">
            <v>SEM 7</v>
          </cell>
          <cell r="BL28" t="str">
            <v>SEM 7</v>
          </cell>
          <cell r="BM28" t="str">
            <v>SEM 8</v>
          </cell>
          <cell r="BN28" t="str">
            <v>SEM 8</v>
          </cell>
          <cell r="BO28" t="str">
            <v>SEM 8</v>
          </cell>
          <cell r="BP28" t="str">
            <v>SEM 8</v>
          </cell>
          <cell r="BQ28" t="str">
            <v>SEM 8</v>
          </cell>
          <cell r="BR28" t="str">
            <v>SEM 8</v>
          </cell>
          <cell r="BS28" t="str">
            <v>SEM 8</v>
          </cell>
          <cell r="BT28" t="str">
            <v>SEM 9</v>
          </cell>
          <cell r="BU28" t="str">
            <v>SEM 9</v>
          </cell>
          <cell r="BV28" t="str">
            <v>SEM 9</v>
          </cell>
          <cell r="BW28" t="str">
            <v>SEM 9</v>
          </cell>
          <cell r="BX28" t="str">
            <v>SEM 9</v>
          </cell>
          <cell r="BY28" t="str">
            <v>SEM 9</v>
          </cell>
          <cell r="BZ28" t="str">
            <v>SEM 9</v>
          </cell>
          <cell r="CA28" t="str">
            <v>SEM 10</v>
          </cell>
          <cell r="CB28" t="str">
            <v>SEM 10</v>
          </cell>
          <cell r="CC28" t="str">
            <v>SEM 10</v>
          </cell>
          <cell r="CD28" t="str">
            <v>SEM 10</v>
          </cell>
          <cell r="CE28" t="str">
            <v>SEM 10</v>
          </cell>
          <cell r="CF28" t="str">
            <v>SEM 10</v>
          </cell>
          <cell r="CG28" t="str">
            <v>SEM 10</v>
          </cell>
          <cell r="CH28" t="str">
            <v>SEM 11</v>
          </cell>
          <cell r="CI28" t="str">
            <v>SEM 11</v>
          </cell>
          <cell r="CJ28" t="str">
            <v>SEM 11</v>
          </cell>
          <cell r="CK28" t="str">
            <v>SEM 11</v>
          </cell>
          <cell r="CL28" t="str">
            <v>SEM 11</v>
          </cell>
          <cell r="CM28" t="str">
            <v>SEM 11</v>
          </cell>
          <cell r="CN28" t="str">
            <v>SEM 11</v>
          </cell>
          <cell r="CO28" t="str">
            <v>SEM 12</v>
          </cell>
          <cell r="CP28" t="str">
            <v>SEM 12</v>
          </cell>
          <cell r="CQ28" t="str">
            <v>SEM 12</v>
          </cell>
          <cell r="CR28" t="str">
            <v>SEM 12</v>
          </cell>
          <cell r="CS28" t="str">
            <v>SEM 12</v>
          </cell>
          <cell r="CT28" t="str">
            <v>SEM 12</v>
          </cell>
          <cell r="CU28" t="str">
            <v>SEM 12</v>
          </cell>
          <cell r="CV28" t="str">
            <v>SEM 13</v>
          </cell>
          <cell r="CW28" t="str">
            <v>SEM 13</v>
          </cell>
          <cell r="CX28" t="str">
            <v>SEM 13</v>
          </cell>
          <cell r="CY28" t="str">
            <v>SEM 13</v>
          </cell>
          <cell r="CZ28" t="str">
            <v>SEM 13</v>
          </cell>
          <cell r="DA28" t="str">
            <v>SEM 13</v>
          </cell>
          <cell r="DB28" t="str">
            <v>SEM 13</v>
          </cell>
          <cell r="DC28" t="str">
            <v>SEM 14</v>
          </cell>
          <cell r="DD28" t="str">
            <v>SEM 14</v>
          </cell>
          <cell r="DE28" t="str">
            <v>SEM 14</v>
          </cell>
          <cell r="DF28" t="str">
            <v>SEM 14</v>
          </cell>
          <cell r="DG28" t="str">
            <v>SEM 14</v>
          </cell>
          <cell r="DH28" t="str">
            <v>SEM 14</v>
          </cell>
          <cell r="DI28" t="str">
            <v>SEM 14</v>
          </cell>
          <cell r="DJ28" t="str">
            <v>SEM 15</v>
          </cell>
          <cell r="DK28" t="str">
            <v>SEM 15</v>
          </cell>
          <cell r="DL28" t="str">
            <v>SEM 15</v>
          </cell>
          <cell r="DM28" t="str">
            <v>SEM 15</v>
          </cell>
          <cell r="DN28" t="str">
            <v>SEM 15</v>
          </cell>
          <cell r="DO28" t="str">
            <v>SEM 15</v>
          </cell>
          <cell r="DP28" t="str">
            <v>SEM 15</v>
          </cell>
          <cell r="DQ28" t="str">
            <v>SEM 16</v>
          </cell>
          <cell r="DR28" t="str">
            <v>SEM 16</v>
          </cell>
          <cell r="DS28" t="str">
            <v>SEM 16</v>
          </cell>
          <cell r="DT28" t="str">
            <v>SEM 16</v>
          </cell>
          <cell r="DU28" t="str">
            <v>SEM 16</v>
          </cell>
          <cell r="DV28" t="str">
            <v>SEM 16</v>
          </cell>
          <cell r="DW28" t="str">
            <v>SEM 16</v>
          </cell>
          <cell r="DX28" t="str">
            <v>SEM 17</v>
          </cell>
          <cell r="DY28" t="str">
            <v>SEM 17</v>
          </cell>
          <cell r="DZ28" t="str">
            <v>SEM 17</v>
          </cell>
          <cell r="EA28" t="str">
            <v>SEM 17</v>
          </cell>
          <cell r="EB28" t="str">
            <v>SEM 17</v>
          </cell>
          <cell r="EC28" t="str">
            <v>SEM 17</v>
          </cell>
          <cell r="ED28" t="str">
            <v>SEM 17</v>
          </cell>
          <cell r="EE28" t="str">
            <v>SEM 18</v>
          </cell>
          <cell r="EF28" t="str">
            <v>SEM 18</v>
          </cell>
          <cell r="EG28" t="str">
            <v>SEM 18</v>
          </cell>
          <cell r="EH28" t="str">
            <v>SEM 18</v>
          </cell>
          <cell r="EI28" t="str">
            <v>SEM 18</v>
          </cell>
          <cell r="EJ28" t="str">
            <v>SEM 18</v>
          </cell>
          <cell r="EK28" t="str">
            <v>SEM 18</v>
          </cell>
          <cell r="EL28" t="str">
            <v>SEM 19</v>
          </cell>
          <cell r="EM28" t="str">
            <v>SEM 19</v>
          </cell>
          <cell r="EN28" t="str">
            <v>SEM 19</v>
          </cell>
          <cell r="EO28" t="str">
            <v>SEM 19</v>
          </cell>
          <cell r="EP28" t="str">
            <v>SEM 19</v>
          </cell>
          <cell r="EQ28" t="str">
            <v>SEM 19</v>
          </cell>
          <cell r="ER28" t="str">
            <v>SEM 19</v>
          </cell>
          <cell r="ES28" t="str">
            <v>SEM 20</v>
          </cell>
          <cell r="ET28" t="str">
            <v>SEM 20</v>
          </cell>
          <cell r="EU28" t="str">
            <v>SEM 20</v>
          </cell>
          <cell r="EV28" t="str">
            <v>SEM 20</v>
          </cell>
          <cell r="EW28" t="str">
            <v>SEM 20</v>
          </cell>
          <cell r="EX28" t="str">
            <v>SEM 20</v>
          </cell>
          <cell r="EY28" t="str">
            <v>SEM 20</v>
          </cell>
          <cell r="EZ28" t="str">
            <v>SEM 21</v>
          </cell>
          <cell r="FA28" t="str">
            <v>SEM 21</v>
          </cell>
          <cell r="FB28" t="str">
            <v>SEM 21</v>
          </cell>
          <cell r="FC28" t="str">
            <v>SEM 21</v>
          </cell>
          <cell r="FD28" t="str">
            <v>SEM 21</v>
          </cell>
          <cell r="FE28" t="str">
            <v>SEM 21</v>
          </cell>
          <cell r="FF28" t="str">
            <v>SEM 21</v>
          </cell>
          <cell r="FG28" t="str">
            <v>SEM 22</v>
          </cell>
          <cell r="FH28" t="str">
            <v>SEM 22</v>
          </cell>
          <cell r="FI28" t="str">
            <v>SEM 22</v>
          </cell>
          <cell r="FJ28" t="str">
            <v>SEM 22</v>
          </cell>
          <cell r="FK28" t="str">
            <v>SEM 22</v>
          </cell>
          <cell r="FL28" t="str">
            <v>SEM 22</v>
          </cell>
          <cell r="FM28" t="str">
            <v>SEM 22</v>
          </cell>
          <cell r="FN28" t="str">
            <v>SEM 23</v>
          </cell>
          <cell r="FO28" t="str">
            <v>SEM 23</v>
          </cell>
          <cell r="FP28" t="str">
            <v>SEM 23</v>
          </cell>
          <cell r="FQ28" t="str">
            <v>SEM 23</v>
          </cell>
          <cell r="FR28" t="str">
            <v>SEM 23</v>
          </cell>
          <cell r="FS28" t="str">
            <v>SEM 23</v>
          </cell>
          <cell r="FT28" t="str">
            <v>SEM 23</v>
          </cell>
          <cell r="FU28" t="str">
            <v>SEM 24</v>
          </cell>
          <cell r="FV28" t="str">
            <v>SEM 24</v>
          </cell>
          <cell r="FW28" t="str">
            <v>SEM 24</v>
          </cell>
          <cell r="FX28" t="str">
            <v>SEM 24</v>
          </cell>
          <cell r="FY28" t="str">
            <v>SEM 24</v>
          </cell>
          <cell r="FZ28" t="str">
            <v>SEM 24</v>
          </cell>
          <cell r="GA28" t="str">
            <v>SEM 24</v>
          </cell>
          <cell r="GB28" t="str">
            <v>SEM 25</v>
          </cell>
          <cell r="GC28" t="str">
            <v>SEM 25</v>
          </cell>
          <cell r="GD28" t="str">
            <v>SEM 25</v>
          </cell>
          <cell r="GE28" t="str">
            <v>SEM 25</v>
          </cell>
          <cell r="GF28" t="str">
            <v>SEM 25</v>
          </cell>
          <cell r="GG28" t="str">
            <v>SEM 25</v>
          </cell>
          <cell r="GH28" t="str">
            <v>SEM 25</v>
          </cell>
          <cell r="GI28" t="str">
            <v>SEM 26</v>
          </cell>
          <cell r="GJ28" t="str">
            <v>SEM 26</v>
          </cell>
          <cell r="GK28" t="str">
            <v>SEM 26</v>
          </cell>
          <cell r="GL28" t="str">
            <v>SEM 26</v>
          </cell>
          <cell r="GM28" t="str">
            <v>SEM 26</v>
          </cell>
          <cell r="GN28" t="str">
            <v>SEM 26</v>
          </cell>
          <cell r="GO28" t="str">
            <v>SEM 26</v>
          </cell>
          <cell r="GP28" t="str">
            <v>SEM 27</v>
          </cell>
          <cell r="GQ28" t="str">
            <v>SEM 27</v>
          </cell>
          <cell r="GR28" t="str">
            <v>SEM 27</v>
          </cell>
          <cell r="GS28" t="str">
            <v>SEM 27</v>
          </cell>
          <cell r="GT28" t="str">
            <v>SEM 27</v>
          </cell>
          <cell r="GU28" t="str">
            <v>SEM 27</v>
          </cell>
          <cell r="GV28" t="str">
            <v>SEM 27</v>
          </cell>
          <cell r="GW28" t="str">
            <v>SEM 28</v>
          </cell>
          <cell r="GX28" t="str">
            <v>SEM 28</v>
          </cell>
          <cell r="GY28" t="str">
            <v>SEM 28</v>
          </cell>
          <cell r="GZ28" t="str">
            <v>SEM 28</v>
          </cell>
          <cell r="HA28" t="str">
            <v>SEM 28</v>
          </cell>
          <cell r="HB28" t="str">
            <v>SEM 28</v>
          </cell>
          <cell r="HC28" t="str">
            <v>SEM 28</v>
          </cell>
          <cell r="HD28" t="str">
            <v>SEM 29</v>
          </cell>
          <cell r="HE28" t="str">
            <v>SEM 29</v>
          </cell>
          <cell r="HF28" t="str">
            <v>SEM 29</v>
          </cell>
          <cell r="HG28" t="str">
            <v>SEM 29</v>
          </cell>
          <cell r="HH28" t="str">
            <v>SEM 29</v>
          </cell>
          <cell r="HI28" t="str">
            <v>SEM 29</v>
          </cell>
          <cell r="HJ28" t="str">
            <v>SEM 29</v>
          </cell>
          <cell r="HK28" t="str">
            <v>SEM 30</v>
          </cell>
          <cell r="HL28" t="str">
            <v>SEM 30</v>
          </cell>
          <cell r="HM28" t="str">
            <v>SEM 30</v>
          </cell>
          <cell r="HN28" t="str">
            <v>SEM 30</v>
          </cell>
          <cell r="HO28" t="str">
            <v>SEM 30</v>
          </cell>
          <cell r="HP28" t="str">
            <v>SEM 30</v>
          </cell>
          <cell r="HQ28" t="str">
            <v>SEM 30</v>
          </cell>
          <cell r="HR28" t="str">
            <v>SEM 31</v>
          </cell>
          <cell r="HS28" t="str">
            <v>SEM 31</v>
          </cell>
          <cell r="HT28" t="str">
            <v>SEM 31</v>
          </cell>
          <cell r="HU28" t="str">
            <v>SEM 31</v>
          </cell>
          <cell r="HV28" t="str">
            <v>SEM 31</v>
          </cell>
          <cell r="HW28" t="str">
            <v>SEM 31</v>
          </cell>
          <cell r="HX28" t="str">
            <v>SEM 31</v>
          </cell>
          <cell r="HY28" t="str">
            <v>SEM 32</v>
          </cell>
          <cell r="HZ28" t="str">
            <v>SEM 32</v>
          </cell>
          <cell r="IA28" t="str">
            <v>SEM 32</v>
          </cell>
          <cell r="IB28" t="str">
            <v>SEM 32</v>
          </cell>
          <cell r="IC28" t="str">
            <v>SEM 32</v>
          </cell>
          <cell r="ID28" t="str">
            <v>SEM 32</v>
          </cell>
          <cell r="IE28" t="str">
            <v>SEM 32</v>
          </cell>
          <cell r="IF28" t="str">
            <v>SEM 33</v>
          </cell>
          <cell r="IG28" t="str">
            <v>SEM 33</v>
          </cell>
          <cell r="IH28" t="str">
            <v>SEM 33</v>
          </cell>
          <cell r="II28" t="str">
            <v>SEM 33</v>
          </cell>
          <cell r="IJ28" t="str">
            <v>SEM 33</v>
          </cell>
          <cell r="IK28" t="str">
            <v>SEM 33</v>
          </cell>
          <cell r="IL28" t="str">
            <v>SEM 33</v>
          </cell>
          <cell r="IM28" t="str">
            <v>SEM 34</v>
          </cell>
          <cell r="IN28" t="str">
            <v>SEM 34</v>
          </cell>
          <cell r="IO28" t="str">
            <v>SEM 34</v>
          </cell>
          <cell r="IP28" t="str">
            <v>SEM 34</v>
          </cell>
          <cell r="IQ28" t="str">
            <v>SEM 34</v>
          </cell>
          <cell r="IR28" t="str">
            <v>SEM 34</v>
          </cell>
          <cell r="IS28" t="str">
            <v>SEM 34</v>
          </cell>
          <cell r="IT28" t="str">
            <v>SEM 35</v>
          </cell>
          <cell r="IU28" t="str">
            <v>SEM 35</v>
          </cell>
          <cell r="IV28" t="str">
            <v>SEM 35</v>
          </cell>
          <cell r="IW28" t="str">
            <v>SEM 35</v>
          </cell>
          <cell r="IX28" t="str">
            <v>SEM 35</v>
          </cell>
          <cell r="IY28" t="str">
            <v>SEM 35</v>
          </cell>
          <cell r="IZ28" t="str">
            <v>SEM 35</v>
          </cell>
          <cell r="JA28" t="str">
            <v>SEM 36</v>
          </cell>
          <cell r="JB28" t="str">
            <v>SEM 36</v>
          </cell>
          <cell r="JC28" t="str">
            <v>SEM 36</v>
          </cell>
          <cell r="JD28" t="str">
            <v>SEM 36</v>
          </cell>
          <cell r="JE28" t="str">
            <v>SEM 36</v>
          </cell>
          <cell r="JF28" t="str">
            <v>SEM 36</v>
          </cell>
          <cell r="JG28" t="str">
            <v>SEM 36</v>
          </cell>
          <cell r="JH28" t="str">
            <v>SEM 37</v>
          </cell>
          <cell r="JI28" t="str">
            <v>SEM 37</v>
          </cell>
          <cell r="JJ28" t="str">
            <v>SEM 37</v>
          </cell>
          <cell r="JK28" t="str">
            <v>SEM 37</v>
          </cell>
          <cell r="JL28" t="str">
            <v>SEM 37</v>
          </cell>
          <cell r="JM28" t="str">
            <v>SEM 37</v>
          </cell>
          <cell r="JN28" t="str">
            <v>SEM 37</v>
          </cell>
          <cell r="JO28" t="str">
            <v>SEM 38</v>
          </cell>
          <cell r="JP28" t="str">
            <v>SEM 38</v>
          </cell>
          <cell r="JQ28" t="str">
            <v>SEM 38</v>
          </cell>
          <cell r="JR28" t="str">
            <v>SEM 38</v>
          </cell>
          <cell r="JS28" t="str">
            <v>SEM 38</v>
          </cell>
          <cell r="JT28" t="str">
            <v>SEM 38</v>
          </cell>
          <cell r="JU28" t="str">
            <v>SEM 38</v>
          </cell>
          <cell r="JV28" t="str">
            <v>SEM 39</v>
          </cell>
          <cell r="JW28" t="str">
            <v>SEM 39</v>
          </cell>
          <cell r="JX28" t="str">
            <v>SEM 39</v>
          </cell>
          <cell r="JY28" t="str">
            <v>SEM 39</v>
          </cell>
          <cell r="JZ28" t="str">
            <v>SEM 39</v>
          </cell>
          <cell r="KA28" t="str">
            <v>SEM 39</v>
          </cell>
          <cell r="KB28" t="str">
            <v>SEM 39</v>
          </cell>
          <cell r="KC28" t="str">
            <v>SEM 40</v>
          </cell>
          <cell r="KD28" t="str">
            <v>SEM 40</v>
          </cell>
          <cell r="KE28" t="str">
            <v>SEM 40</v>
          </cell>
          <cell r="KF28" t="str">
            <v>SEM 40</v>
          </cell>
          <cell r="KG28" t="str">
            <v>SEM 40</v>
          </cell>
          <cell r="KH28" t="str">
            <v>SEM 40</v>
          </cell>
          <cell r="KI28" t="str">
            <v>SEM 40</v>
          </cell>
          <cell r="KJ28" t="str">
            <v>SEM 41</v>
          </cell>
          <cell r="KK28" t="str">
            <v>SEM 41</v>
          </cell>
          <cell r="KL28" t="str">
            <v>SEM 41</v>
          </cell>
          <cell r="KM28" t="str">
            <v>SEM 41</v>
          </cell>
          <cell r="KN28" t="str">
            <v>SEM 41</v>
          </cell>
          <cell r="KO28" t="str">
            <v>SEM 41</v>
          </cell>
          <cell r="KP28" t="str">
            <v>SEM 41</v>
          </cell>
          <cell r="KQ28" t="str">
            <v>SEM 42</v>
          </cell>
          <cell r="KR28" t="str">
            <v>SEM 42</v>
          </cell>
          <cell r="KS28" t="str">
            <v>SEM 42</v>
          </cell>
          <cell r="KT28" t="str">
            <v>SEM 42</v>
          </cell>
          <cell r="KU28" t="str">
            <v>SEM 42</v>
          </cell>
          <cell r="KV28" t="str">
            <v>SEM 42</v>
          </cell>
          <cell r="KW28" t="str">
            <v>SEM 42</v>
          </cell>
          <cell r="KX28" t="str">
            <v>SEM 43</v>
          </cell>
          <cell r="KY28" t="str">
            <v>SEM 43</v>
          </cell>
          <cell r="KZ28" t="str">
            <v>SEM 43</v>
          </cell>
          <cell r="LA28" t="str">
            <v>SEM 43</v>
          </cell>
          <cell r="LB28" t="str">
            <v>SEM 43</v>
          </cell>
          <cell r="LC28" t="str">
            <v>SEM 43</v>
          </cell>
          <cell r="LD28" t="str">
            <v>SEM 43</v>
          </cell>
          <cell r="LE28" t="str">
            <v>SEM 44</v>
          </cell>
          <cell r="LF28" t="str">
            <v>SEM 44</v>
          </cell>
          <cell r="LG28" t="str">
            <v>SEM 44</v>
          </cell>
          <cell r="LH28" t="str">
            <v>SEM 44</v>
          </cell>
          <cell r="LI28" t="str">
            <v>SEM 44</v>
          </cell>
          <cell r="LJ28" t="str">
            <v>SEM 44</v>
          </cell>
          <cell r="LK28" t="str">
            <v>SEM 44</v>
          </cell>
          <cell r="LL28" t="str">
            <v>SEM 45</v>
          </cell>
          <cell r="LM28" t="str">
            <v>SEM 45</v>
          </cell>
          <cell r="LN28" t="str">
            <v>SEM 45</v>
          </cell>
          <cell r="LO28" t="str">
            <v>SEM 45</v>
          </cell>
          <cell r="LP28" t="str">
            <v>SEM 45</v>
          </cell>
          <cell r="LQ28" t="str">
            <v>SEM 45</v>
          </cell>
          <cell r="LR28" t="str">
            <v>SEM 45</v>
          </cell>
          <cell r="LS28" t="str">
            <v>SEM 46</v>
          </cell>
          <cell r="LT28" t="str">
            <v>SEM 46</v>
          </cell>
          <cell r="LU28" t="str">
            <v>SEM 46</v>
          </cell>
          <cell r="LV28" t="str">
            <v>SEM 46</v>
          </cell>
          <cell r="LW28" t="str">
            <v>SEM 46</v>
          </cell>
          <cell r="LX28" t="str">
            <v>SEM 46</v>
          </cell>
          <cell r="LY28" t="str">
            <v>SEM 46</v>
          </cell>
          <cell r="LZ28" t="str">
            <v>SEM 47</v>
          </cell>
          <cell r="MA28" t="str">
            <v>SEM 47</v>
          </cell>
          <cell r="MB28" t="str">
            <v>SEM 47</v>
          </cell>
          <cell r="MC28" t="str">
            <v>SEM 47</v>
          </cell>
          <cell r="MD28" t="str">
            <v>SEM 47</v>
          </cell>
          <cell r="ME28" t="str">
            <v>SEM 47</v>
          </cell>
          <cell r="MF28" t="str">
            <v>SEM 47</v>
          </cell>
          <cell r="MG28" t="str">
            <v>SEM 48</v>
          </cell>
          <cell r="MH28" t="str">
            <v>SEM 48</v>
          </cell>
          <cell r="MI28" t="str">
            <v>SEM 48</v>
          </cell>
          <cell r="MJ28" t="str">
            <v>SEM 48</v>
          </cell>
          <cell r="MK28" t="str">
            <v>SEM 48</v>
          </cell>
          <cell r="ML28" t="str">
            <v>SEM 48</v>
          </cell>
          <cell r="MM28" t="str">
            <v>SEM 48</v>
          </cell>
          <cell r="MN28" t="str">
            <v>SEM 49</v>
          </cell>
          <cell r="MO28" t="str">
            <v>SEM 49</v>
          </cell>
          <cell r="MP28" t="str">
            <v>SEM 49</v>
          </cell>
          <cell r="MQ28" t="str">
            <v>SEM 49</v>
          </cell>
          <cell r="MR28" t="str">
            <v>SEM 49</v>
          </cell>
          <cell r="MS28" t="str">
            <v>SEM 49</v>
          </cell>
          <cell r="MT28" t="str">
            <v>SEM 49</v>
          </cell>
          <cell r="MU28" t="str">
            <v>SEM 50</v>
          </cell>
          <cell r="MV28" t="str">
            <v>SEM 50</v>
          </cell>
          <cell r="MW28" t="str">
            <v>SEM 50</v>
          </cell>
          <cell r="MX28" t="str">
            <v>SEM 50</v>
          </cell>
          <cell r="MY28" t="str">
            <v>SEM 50</v>
          </cell>
          <cell r="MZ28" t="str">
            <v>SEM 50</v>
          </cell>
          <cell r="NA28" t="str">
            <v>SEM 50</v>
          </cell>
          <cell r="NB28" t="str">
            <v>SEM 51</v>
          </cell>
          <cell r="NC28" t="str">
            <v>SEM 51</v>
          </cell>
          <cell r="ND28" t="str">
            <v>SEM 51</v>
          </cell>
          <cell r="NE28" t="str">
            <v>SEM 51</v>
          </cell>
          <cell r="NF28" t="str">
            <v>SEM 51</v>
          </cell>
          <cell r="NG28" t="str">
            <v>SEM 51</v>
          </cell>
          <cell r="NH28" t="str">
            <v>SEM 51</v>
          </cell>
          <cell r="NI28" t="str">
            <v>SEM 52</v>
          </cell>
          <cell r="NJ28" t="str">
            <v>SEM 52</v>
          </cell>
          <cell r="NK28" t="str">
            <v>SEM 52</v>
          </cell>
          <cell r="NL28" t="str">
            <v>SEM 52</v>
          </cell>
          <cell r="NM28" t="str">
            <v>SEM 52</v>
          </cell>
          <cell r="NN28" t="str">
            <v>SEM 52</v>
          </cell>
          <cell r="NO28" t="str">
            <v>SEM 52</v>
          </cell>
          <cell r="NP28" t="str">
            <v>SEM 53</v>
          </cell>
          <cell r="NQ28" t="str">
            <v>SEM 53</v>
          </cell>
          <cell r="NR28" t="str">
            <v>SEM 53</v>
          </cell>
          <cell r="NS28" t="str">
            <v>SEM 53</v>
          </cell>
          <cell r="NT28" t="str">
            <v>SEM 53</v>
          </cell>
          <cell r="NU28" t="str">
            <v>SEM 53</v>
          </cell>
          <cell r="NV28" t="str">
            <v>SEM 53</v>
          </cell>
          <cell r="NW28" t="str">
            <v>SEM 54</v>
          </cell>
          <cell r="NX28" t="str">
            <v>SEM 54</v>
          </cell>
          <cell r="NY28" t="str">
            <v>SEM 54</v>
          </cell>
          <cell r="NZ28" t="str">
            <v>SEM 54</v>
          </cell>
          <cell r="OA28" t="str">
            <v>SEM 54</v>
          </cell>
          <cell r="OB28" t="str">
            <v>SEM 54</v>
          </cell>
          <cell r="OC28" t="str">
            <v>SEM 54</v>
          </cell>
          <cell r="OD28" t="str">
            <v>SEM 55</v>
          </cell>
          <cell r="OE28" t="str">
            <v>SEM 55</v>
          </cell>
          <cell r="OF28" t="str">
            <v>SEM 55</v>
          </cell>
          <cell r="OG28" t="str">
            <v>SEM 55</v>
          </cell>
          <cell r="OH28" t="str">
            <v>SEM 55</v>
          </cell>
          <cell r="OI28" t="str">
            <v>SEM 55</v>
          </cell>
          <cell r="OJ28" t="str">
            <v>SEM 55</v>
          </cell>
          <cell r="OK28" t="str">
            <v>SEM 56</v>
          </cell>
          <cell r="OL28" t="str">
            <v>SEM 56</v>
          </cell>
          <cell r="OM28" t="str">
            <v>SEM 56</v>
          </cell>
          <cell r="ON28" t="str">
            <v>SEM 56</v>
          </cell>
          <cell r="OO28" t="str">
            <v>SEM 56</v>
          </cell>
          <cell r="OP28" t="str">
            <v>SEM 56</v>
          </cell>
          <cell r="OQ28" t="str">
            <v>SEM 56</v>
          </cell>
          <cell r="OR28" t="str">
            <v>SEM 57</v>
          </cell>
          <cell r="OS28" t="str">
            <v>SEM 57</v>
          </cell>
          <cell r="OT28" t="str">
            <v>SEM 57</v>
          </cell>
          <cell r="OU28" t="str">
            <v>SEM 57</v>
          </cell>
          <cell r="OV28" t="str">
            <v>SEM 57</v>
          </cell>
          <cell r="OW28" t="str">
            <v>SEM 57</v>
          </cell>
          <cell r="OX28" t="str">
            <v>SEM 57</v>
          </cell>
          <cell r="OY28" t="str">
            <v>SEM 58</v>
          </cell>
          <cell r="OZ28" t="str">
            <v>SEM 58</v>
          </cell>
          <cell r="PA28" t="str">
            <v>SEM 58</v>
          </cell>
          <cell r="PB28" t="str">
            <v>SEM 58</v>
          </cell>
          <cell r="PC28" t="str">
            <v>SEM 58</v>
          </cell>
          <cell r="PD28" t="str">
            <v>SEM 58</v>
          </cell>
          <cell r="PE28" t="str">
            <v>SEM 58</v>
          </cell>
          <cell r="PF28" t="str">
            <v>SEM 59</v>
          </cell>
          <cell r="PG28" t="str">
            <v>SEM 59</v>
          </cell>
          <cell r="PH28" t="str">
            <v>SEM 59</v>
          </cell>
          <cell r="PI28" t="str">
            <v>SEM 59</v>
          </cell>
          <cell r="PJ28" t="str">
            <v>SEM 59</v>
          </cell>
          <cell r="PK28" t="str">
            <v>SEM 59</v>
          </cell>
          <cell r="PL28" t="str">
            <v>SEM 59</v>
          </cell>
          <cell r="PM28" t="str">
            <v>SEM 60</v>
          </cell>
          <cell r="PN28" t="str">
            <v>SEM 60</v>
          </cell>
          <cell r="PO28" t="str">
            <v>SEM 60</v>
          </cell>
          <cell r="PP28" t="str">
            <v>SEM 60</v>
          </cell>
          <cell r="PQ28" t="str">
            <v>SEM 60</v>
          </cell>
          <cell r="PR28" t="str">
            <v>SEM 60</v>
          </cell>
          <cell r="PS28" t="str">
            <v>SEM 60</v>
          </cell>
        </row>
        <row r="29">
          <cell r="P29" t="str">
            <v>SEM 1</v>
          </cell>
          <cell r="Q29">
            <v>0</v>
          </cell>
          <cell r="R29">
            <v>0</v>
          </cell>
          <cell r="S29">
            <v>0</v>
          </cell>
          <cell r="T29">
            <v>0</v>
          </cell>
          <cell r="U29">
            <v>0</v>
          </cell>
          <cell r="V29">
            <v>0</v>
          </cell>
          <cell r="W29" t="str">
            <v>SEM 2</v>
          </cell>
          <cell r="X29">
            <v>0</v>
          </cell>
          <cell r="Y29">
            <v>0</v>
          </cell>
          <cell r="Z29">
            <v>0</v>
          </cell>
          <cell r="AA29">
            <v>0</v>
          </cell>
          <cell r="AB29">
            <v>0</v>
          </cell>
          <cell r="AC29">
            <v>0</v>
          </cell>
          <cell r="AD29" t="str">
            <v>SEM 3</v>
          </cell>
          <cell r="AE29">
            <v>0</v>
          </cell>
          <cell r="AF29">
            <v>0</v>
          </cell>
          <cell r="AG29">
            <v>0</v>
          </cell>
          <cell r="AH29">
            <v>0</v>
          </cell>
          <cell r="AI29">
            <v>0</v>
          </cell>
          <cell r="AJ29">
            <v>0</v>
          </cell>
          <cell r="AK29" t="str">
            <v>SEM 4</v>
          </cell>
          <cell r="AL29">
            <v>0</v>
          </cell>
          <cell r="AM29">
            <v>0</v>
          </cell>
          <cell r="AN29">
            <v>0</v>
          </cell>
          <cell r="AO29">
            <v>0</v>
          </cell>
          <cell r="AP29">
            <v>0</v>
          </cell>
          <cell r="AQ29">
            <v>0</v>
          </cell>
          <cell r="AR29" t="str">
            <v>SEM 5</v>
          </cell>
          <cell r="AS29">
            <v>0</v>
          </cell>
          <cell r="AT29">
            <v>0</v>
          </cell>
          <cell r="AU29">
            <v>0</v>
          </cell>
          <cell r="AV29">
            <v>0</v>
          </cell>
          <cell r="AW29">
            <v>0</v>
          </cell>
          <cell r="AX29">
            <v>0</v>
          </cell>
          <cell r="AY29" t="str">
            <v>SEM 6</v>
          </cell>
          <cell r="AZ29">
            <v>0</v>
          </cell>
          <cell r="BA29">
            <v>0</v>
          </cell>
          <cell r="BB29">
            <v>0</v>
          </cell>
          <cell r="BC29">
            <v>0</v>
          </cell>
          <cell r="BD29">
            <v>0</v>
          </cell>
          <cell r="BE29">
            <v>0</v>
          </cell>
          <cell r="BF29" t="str">
            <v>SEM 7</v>
          </cell>
          <cell r="BG29">
            <v>0</v>
          </cell>
          <cell r="BH29">
            <v>0</v>
          </cell>
          <cell r="BI29">
            <v>0</v>
          </cell>
          <cell r="BJ29">
            <v>0</v>
          </cell>
          <cell r="BK29">
            <v>0</v>
          </cell>
          <cell r="BL29">
            <v>0</v>
          </cell>
          <cell r="BM29" t="str">
            <v>SEM 8</v>
          </cell>
          <cell r="BN29">
            <v>0</v>
          </cell>
          <cell r="BO29">
            <v>0</v>
          </cell>
          <cell r="BP29">
            <v>0</v>
          </cell>
          <cell r="BQ29">
            <v>0</v>
          </cell>
          <cell r="BR29">
            <v>0</v>
          </cell>
          <cell r="BS29">
            <v>0</v>
          </cell>
          <cell r="BT29" t="str">
            <v>SEM 9</v>
          </cell>
          <cell r="BU29">
            <v>0</v>
          </cell>
          <cell r="BV29">
            <v>0</v>
          </cell>
          <cell r="BW29">
            <v>0</v>
          </cell>
          <cell r="BX29">
            <v>0</v>
          </cell>
          <cell r="BY29">
            <v>0</v>
          </cell>
          <cell r="BZ29">
            <v>0</v>
          </cell>
          <cell r="CA29" t="str">
            <v>SEM 10</v>
          </cell>
          <cell r="CB29">
            <v>0</v>
          </cell>
          <cell r="CC29">
            <v>0</v>
          </cell>
          <cell r="CD29">
            <v>0</v>
          </cell>
          <cell r="CE29">
            <v>0</v>
          </cell>
          <cell r="CF29">
            <v>0</v>
          </cell>
          <cell r="CG29">
            <v>0</v>
          </cell>
          <cell r="CH29" t="str">
            <v>SEM 11</v>
          </cell>
          <cell r="CI29">
            <v>0</v>
          </cell>
          <cell r="CJ29">
            <v>0</v>
          </cell>
          <cell r="CK29">
            <v>0</v>
          </cell>
          <cell r="CL29">
            <v>0</v>
          </cell>
          <cell r="CM29">
            <v>0</v>
          </cell>
          <cell r="CN29">
            <v>0</v>
          </cell>
          <cell r="CO29" t="str">
            <v>SEM 12</v>
          </cell>
          <cell r="CP29">
            <v>0</v>
          </cell>
          <cell r="CQ29">
            <v>0</v>
          </cell>
          <cell r="CR29">
            <v>0</v>
          </cell>
          <cell r="CS29">
            <v>0</v>
          </cell>
          <cell r="CT29">
            <v>0</v>
          </cell>
          <cell r="CU29">
            <v>0</v>
          </cell>
          <cell r="CV29" t="str">
            <v>SEM 13</v>
          </cell>
          <cell r="CW29">
            <v>0</v>
          </cell>
          <cell r="CX29">
            <v>0</v>
          </cell>
          <cell r="CY29">
            <v>0</v>
          </cell>
          <cell r="CZ29">
            <v>0</v>
          </cell>
          <cell r="DA29">
            <v>0</v>
          </cell>
          <cell r="DB29">
            <v>0</v>
          </cell>
          <cell r="DC29" t="str">
            <v>SEM 14</v>
          </cell>
          <cell r="DD29">
            <v>0</v>
          </cell>
          <cell r="DE29">
            <v>0</v>
          </cell>
          <cell r="DF29">
            <v>0</v>
          </cell>
          <cell r="DG29">
            <v>0</v>
          </cell>
          <cell r="DH29">
            <v>0</v>
          </cell>
          <cell r="DI29">
            <v>0</v>
          </cell>
          <cell r="DJ29" t="str">
            <v>SEM 15</v>
          </cell>
          <cell r="DK29">
            <v>0</v>
          </cell>
          <cell r="DL29">
            <v>0</v>
          </cell>
          <cell r="DM29">
            <v>0</v>
          </cell>
          <cell r="DN29">
            <v>0</v>
          </cell>
          <cell r="DO29">
            <v>0</v>
          </cell>
          <cell r="DP29">
            <v>0</v>
          </cell>
          <cell r="DQ29" t="str">
            <v>SEM 16</v>
          </cell>
          <cell r="DR29">
            <v>0</v>
          </cell>
          <cell r="DS29">
            <v>0</v>
          </cell>
          <cell r="DT29">
            <v>0</v>
          </cell>
          <cell r="DU29">
            <v>0</v>
          </cell>
          <cell r="DV29">
            <v>0</v>
          </cell>
          <cell r="DW29">
            <v>0</v>
          </cell>
          <cell r="DX29" t="str">
            <v>SEM 17</v>
          </cell>
          <cell r="DY29">
            <v>0</v>
          </cell>
          <cell r="DZ29">
            <v>0</v>
          </cell>
          <cell r="EA29">
            <v>0</v>
          </cell>
          <cell r="EB29">
            <v>0</v>
          </cell>
          <cell r="EC29">
            <v>0</v>
          </cell>
          <cell r="ED29">
            <v>0</v>
          </cell>
          <cell r="EE29" t="str">
            <v>SEM 18</v>
          </cell>
          <cell r="EF29">
            <v>0</v>
          </cell>
          <cell r="EG29">
            <v>0</v>
          </cell>
          <cell r="EH29">
            <v>0</v>
          </cell>
          <cell r="EI29">
            <v>0</v>
          </cell>
          <cell r="EJ29">
            <v>0</v>
          </cell>
          <cell r="EK29">
            <v>0</v>
          </cell>
          <cell r="EL29" t="str">
            <v>SEM 19</v>
          </cell>
          <cell r="EM29">
            <v>0</v>
          </cell>
          <cell r="EN29">
            <v>0</v>
          </cell>
          <cell r="EO29">
            <v>0</v>
          </cell>
          <cell r="EP29">
            <v>0</v>
          </cell>
          <cell r="EQ29">
            <v>0</v>
          </cell>
          <cell r="ER29">
            <v>0</v>
          </cell>
          <cell r="ES29" t="str">
            <v>SEM 20</v>
          </cell>
          <cell r="ET29">
            <v>0</v>
          </cell>
          <cell r="EU29">
            <v>0</v>
          </cell>
          <cell r="EV29">
            <v>0</v>
          </cell>
          <cell r="EW29">
            <v>0</v>
          </cell>
          <cell r="EX29">
            <v>0</v>
          </cell>
          <cell r="EY29">
            <v>0</v>
          </cell>
          <cell r="EZ29" t="str">
            <v>SEM 21</v>
          </cell>
          <cell r="FA29">
            <v>0</v>
          </cell>
          <cell r="FB29">
            <v>0</v>
          </cell>
          <cell r="FC29">
            <v>0</v>
          </cell>
          <cell r="FD29">
            <v>0</v>
          </cell>
          <cell r="FE29">
            <v>0</v>
          </cell>
          <cell r="FF29">
            <v>0</v>
          </cell>
          <cell r="FG29" t="str">
            <v>SEM 22</v>
          </cell>
          <cell r="FH29">
            <v>0</v>
          </cell>
          <cell r="FI29">
            <v>0</v>
          </cell>
          <cell r="FJ29">
            <v>0</v>
          </cell>
          <cell r="FK29">
            <v>0</v>
          </cell>
          <cell r="FL29">
            <v>0</v>
          </cell>
          <cell r="FM29">
            <v>0</v>
          </cell>
          <cell r="FN29" t="str">
            <v>SEM 23</v>
          </cell>
          <cell r="FO29">
            <v>0</v>
          </cell>
          <cell r="FP29">
            <v>0</v>
          </cell>
          <cell r="FQ29">
            <v>0</v>
          </cell>
          <cell r="FR29">
            <v>0</v>
          </cell>
          <cell r="FS29">
            <v>0</v>
          </cell>
          <cell r="FT29">
            <v>0</v>
          </cell>
          <cell r="FU29" t="str">
            <v>SEM 24</v>
          </cell>
          <cell r="FV29">
            <v>0</v>
          </cell>
          <cell r="FW29">
            <v>0</v>
          </cell>
          <cell r="FX29">
            <v>0</v>
          </cell>
          <cell r="FY29">
            <v>0</v>
          </cell>
          <cell r="FZ29">
            <v>0</v>
          </cell>
          <cell r="GA29">
            <v>0</v>
          </cell>
          <cell r="GB29" t="str">
            <v>SEM 25</v>
          </cell>
          <cell r="GC29">
            <v>0</v>
          </cell>
          <cell r="GD29">
            <v>0</v>
          </cell>
          <cell r="GE29">
            <v>0</v>
          </cell>
          <cell r="GF29">
            <v>0</v>
          </cell>
          <cell r="GG29">
            <v>0</v>
          </cell>
          <cell r="GH29">
            <v>0</v>
          </cell>
          <cell r="GI29" t="str">
            <v>SEM 26</v>
          </cell>
          <cell r="GJ29">
            <v>0</v>
          </cell>
          <cell r="GK29">
            <v>0</v>
          </cell>
          <cell r="GL29">
            <v>0</v>
          </cell>
          <cell r="GM29">
            <v>0</v>
          </cell>
          <cell r="GN29">
            <v>0</v>
          </cell>
          <cell r="GO29">
            <v>0</v>
          </cell>
          <cell r="GP29" t="str">
            <v>SEM 27</v>
          </cell>
          <cell r="GQ29">
            <v>0</v>
          </cell>
          <cell r="GR29">
            <v>0</v>
          </cell>
          <cell r="GS29">
            <v>0</v>
          </cell>
          <cell r="GT29">
            <v>0</v>
          </cell>
          <cell r="GU29">
            <v>0</v>
          </cell>
          <cell r="GV29">
            <v>0</v>
          </cell>
          <cell r="GW29" t="str">
            <v>SEM 28</v>
          </cell>
          <cell r="GX29">
            <v>0</v>
          </cell>
          <cell r="GY29">
            <v>0</v>
          </cell>
          <cell r="GZ29">
            <v>0</v>
          </cell>
          <cell r="HA29">
            <v>0</v>
          </cell>
          <cell r="HB29">
            <v>0</v>
          </cell>
          <cell r="HC29">
            <v>0</v>
          </cell>
          <cell r="HD29" t="str">
            <v>SEM 29</v>
          </cell>
          <cell r="HE29">
            <v>0</v>
          </cell>
          <cell r="HF29">
            <v>0</v>
          </cell>
          <cell r="HG29">
            <v>0</v>
          </cell>
          <cell r="HH29">
            <v>0</v>
          </cell>
          <cell r="HI29">
            <v>0</v>
          </cell>
          <cell r="HJ29">
            <v>0</v>
          </cell>
          <cell r="HK29" t="str">
            <v>SEM 30</v>
          </cell>
          <cell r="HL29">
            <v>0</v>
          </cell>
          <cell r="HM29">
            <v>0</v>
          </cell>
          <cell r="HN29">
            <v>0</v>
          </cell>
          <cell r="HO29">
            <v>0</v>
          </cell>
          <cell r="HP29">
            <v>0</v>
          </cell>
          <cell r="HQ29">
            <v>0</v>
          </cell>
          <cell r="HR29" t="str">
            <v>SEM 31</v>
          </cell>
          <cell r="HS29">
            <v>0</v>
          </cell>
          <cell r="HT29">
            <v>0</v>
          </cell>
          <cell r="HU29">
            <v>0</v>
          </cell>
          <cell r="HV29">
            <v>0</v>
          </cell>
          <cell r="HW29">
            <v>0</v>
          </cell>
          <cell r="HX29">
            <v>0</v>
          </cell>
          <cell r="HY29" t="str">
            <v>SEM 32</v>
          </cell>
          <cell r="HZ29">
            <v>0</v>
          </cell>
          <cell r="IA29">
            <v>0</v>
          </cell>
          <cell r="IB29">
            <v>0</v>
          </cell>
          <cell r="IC29">
            <v>0</v>
          </cell>
          <cell r="ID29">
            <v>0</v>
          </cell>
          <cell r="IE29">
            <v>0</v>
          </cell>
          <cell r="IF29" t="str">
            <v>SEM 33</v>
          </cell>
          <cell r="IG29">
            <v>0</v>
          </cell>
          <cell r="IH29">
            <v>0</v>
          </cell>
          <cell r="II29">
            <v>0</v>
          </cell>
          <cell r="IJ29">
            <v>0</v>
          </cell>
          <cell r="IK29">
            <v>0</v>
          </cell>
          <cell r="IL29">
            <v>0</v>
          </cell>
          <cell r="IM29" t="str">
            <v>SEM 34</v>
          </cell>
          <cell r="IN29">
            <v>0</v>
          </cell>
          <cell r="IO29">
            <v>0</v>
          </cell>
          <cell r="IP29">
            <v>0</v>
          </cell>
          <cell r="IQ29">
            <v>0</v>
          </cell>
          <cell r="IR29">
            <v>0</v>
          </cell>
          <cell r="IS29">
            <v>0</v>
          </cell>
          <cell r="IT29" t="str">
            <v>SEM 35</v>
          </cell>
          <cell r="IU29">
            <v>0</v>
          </cell>
          <cell r="IV29">
            <v>0</v>
          </cell>
          <cell r="IW29">
            <v>0</v>
          </cell>
          <cell r="IX29">
            <v>0</v>
          </cell>
          <cell r="IY29">
            <v>0</v>
          </cell>
          <cell r="IZ29">
            <v>0</v>
          </cell>
          <cell r="JA29" t="str">
            <v>SEM 36</v>
          </cell>
          <cell r="JB29">
            <v>0</v>
          </cell>
          <cell r="JC29">
            <v>0</v>
          </cell>
          <cell r="JD29">
            <v>0</v>
          </cell>
          <cell r="JE29">
            <v>0</v>
          </cell>
          <cell r="JF29">
            <v>0</v>
          </cell>
          <cell r="JG29">
            <v>0</v>
          </cell>
          <cell r="JH29" t="str">
            <v>SEM 37</v>
          </cell>
          <cell r="JI29">
            <v>0</v>
          </cell>
          <cell r="JJ29">
            <v>0</v>
          </cell>
          <cell r="JK29">
            <v>0</v>
          </cell>
          <cell r="JL29">
            <v>0</v>
          </cell>
          <cell r="JM29">
            <v>0</v>
          </cell>
          <cell r="JN29">
            <v>0</v>
          </cell>
          <cell r="JO29" t="str">
            <v>SEM 38</v>
          </cell>
          <cell r="JP29">
            <v>0</v>
          </cell>
          <cell r="JQ29">
            <v>0</v>
          </cell>
          <cell r="JR29">
            <v>0</v>
          </cell>
          <cell r="JS29">
            <v>0</v>
          </cell>
          <cell r="JT29">
            <v>0</v>
          </cell>
          <cell r="JU29">
            <v>0</v>
          </cell>
          <cell r="JV29" t="str">
            <v>SEM 39</v>
          </cell>
          <cell r="JW29">
            <v>0</v>
          </cell>
          <cell r="JX29">
            <v>0</v>
          </cell>
          <cell r="JY29">
            <v>0</v>
          </cell>
          <cell r="JZ29">
            <v>0</v>
          </cell>
          <cell r="KA29">
            <v>0</v>
          </cell>
          <cell r="KB29">
            <v>0</v>
          </cell>
          <cell r="KC29" t="str">
            <v>SEM 40</v>
          </cell>
          <cell r="KD29">
            <v>0</v>
          </cell>
          <cell r="KE29">
            <v>0</v>
          </cell>
          <cell r="KF29">
            <v>0</v>
          </cell>
          <cell r="KG29">
            <v>0</v>
          </cell>
          <cell r="KH29">
            <v>0</v>
          </cell>
          <cell r="KI29">
            <v>0</v>
          </cell>
          <cell r="KJ29" t="str">
            <v>SEM 41</v>
          </cell>
          <cell r="KK29">
            <v>0</v>
          </cell>
          <cell r="KL29">
            <v>0</v>
          </cell>
          <cell r="KM29">
            <v>0</v>
          </cell>
          <cell r="KN29">
            <v>0</v>
          </cell>
          <cell r="KO29">
            <v>0</v>
          </cell>
          <cell r="KP29">
            <v>0</v>
          </cell>
          <cell r="KQ29" t="str">
            <v>SEM 42</v>
          </cell>
          <cell r="KR29">
            <v>0</v>
          </cell>
          <cell r="KS29">
            <v>0</v>
          </cell>
          <cell r="KT29">
            <v>0</v>
          </cell>
          <cell r="KU29">
            <v>0</v>
          </cell>
          <cell r="KV29">
            <v>0</v>
          </cell>
          <cell r="KW29">
            <v>0</v>
          </cell>
          <cell r="KX29" t="str">
            <v>SEM 43</v>
          </cell>
          <cell r="KY29">
            <v>0</v>
          </cell>
          <cell r="KZ29">
            <v>0</v>
          </cell>
          <cell r="LA29">
            <v>0</v>
          </cell>
          <cell r="LB29">
            <v>0</v>
          </cell>
          <cell r="LC29">
            <v>0</v>
          </cell>
          <cell r="LD29">
            <v>0</v>
          </cell>
          <cell r="LE29" t="str">
            <v>SEM 44</v>
          </cell>
          <cell r="LF29">
            <v>0</v>
          </cell>
          <cell r="LG29">
            <v>0</v>
          </cell>
          <cell r="LH29">
            <v>0</v>
          </cell>
          <cell r="LI29">
            <v>0</v>
          </cell>
          <cell r="LJ29">
            <v>0</v>
          </cell>
          <cell r="LK29">
            <v>0</v>
          </cell>
          <cell r="LL29" t="str">
            <v>SEM 45</v>
          </cell>
          <cell r="LM29">
            <v>0</v>
          </cell>
          <cell r="LN29">
            <v>0</v>
          </cell>
          <cell r="LO29">
            <v>0</v>
          </cell>
          <cell r="LP29">
            <v>0</v>
          </cell>
          <cell r="LQ29">
            <v>0</v>
          </cell>
          <cell r="LR29">
            <v>0</v>
          </cell>
          <cell r="LS29" t="str">
            <v>SEM 46</v>
          </cell>
          <cell r="LT29">
            <v>0</v>
          </cell>
          <cell r="LU29">
            <v>0</v>
          </cell>
          <cell r="LV29">
            <v>0</v>
          </cell>
          <cell r="LW29">
            <v>0</v>
          </cell>
          <cell r="LX29">
            <v>0</v>
          </cell>
          <cell r="LY29">
            <v>0</v>
          </cell>
          <cell r="LZ29" t="str">
            <v>SEM 47</v>
          </cell>
          <cell r="MA29">
            <v>0</v>
          </cell>
          <cell r="MB29">
            <v>0</v>
          </cell>
          <cell r="MC29">
            <v>0</v>
          </cell>
          <cell r="MD29">
            <v>0</v>
          </cell>
          <cell r="ME29">
            <v>0</v>
          </cell>
          <cell r="MF29">
            <v>0</v>
          </cell>
          <cell r="MG29" t="str">
            <v>SEM 48</v>
          </cell>
          <cell r="MH29">
            <v>0</v>
          </cell>
          <cell r="MI29">
            <v>0</v>
          </cell>
          <cell r="MJ29">
            <v>0</v>
          </cell>
          <cell r="MK29">
            <v>0</v>
          </cell>
          <cell r="ML29">
            <v>0</v>
          </cell>
          <cell r="MM29">
            <v>0</v>
          </cell>
          <cell r="MN29" t="str">
            <v>SEM 49</v>
          </cell>
          <cell r="MO29">
            <v>0</v>
          </cell>
          <cell r="MP29">
            <v>0</v>
          </cell>
          <cell r="MQ29">
            <v>0</v>
          </cell>
          <cell r="MR29">
            <v>0</v>
          </cell>
          <cell r="MS29">
            <v>0</v>
          </cell>
          <cell r="MT29">
            <v>0</v>
          </cell>
          <cell r="MU29" t="str">
            <v>SEM 50</v>
          </cell>
          <cell r="MV29">
            <v>0</v>
          </cell>
          <cell r="MW29">
            <v>0</v>
          </cell>
          <cell r="MX29">
            <v>0</v>
          </cell>
          <cell r="MY29">
            <v>0</v>
          </cell>
          <cell r="MZ29">
            <v>0</v>
          </cell>
          <cell r="NA29">
            <v>0</v>
          </cell>
          <cell r="NB29" t="str">
            <v>SEM 51</v>
          </cell>
          <cell r="NC29">
            <v>0</v>
          </cell>
          <cell r="ND29">
            <v>0</v>
          </cell>
          <cell r="NE29">
            <v>0</v>
          </cell>
          <cell r="NF29">
            <v>0</v>
          </cell>
          <cell r="NG29">
            <v>0</v>
          </cell>
          <cell r="NH29">
            <v>0</v>
          </cell>
          <cell r="NI29" t="str">
            <v>SEM 52</v>
          </cell>
          <cell r="NJ29">
            <v>0</v>
          </cell>
          <cell r="NK29">
            <v>0</v>
          </cell>
          <cell r="NL29">
            <v>0</v>
          </cell>
          <cell r="NM29">
            <v>0</v>
          </cell>
          <cell r="NN29">
            <v>0</v>
          </cell>
          <cell r="NO29">
            <v>0</v>
          </cell>
          <cell r="NP29" t="str">
            <v>SEM 53</v>
          </cell>
          <cell r="NQ29">
            <v>0</v>
          </cell>
          <cell r="NR29">
            <v>0</v>
          </cell>
          <cell r="NS29">
            <v>0</v>
          </cell>
          <cell r="NT29">
            <v>0</v>
          </cell>
          <cell r="NU29">
            <v>0</v>
          </cell>
          <cell r="NV29">
            <v>0</v>
          </cell>
          <cell r="NW29" t="str">
            <v>SEM 54</v>
          </cell>
          <cell r="NX29">
            <v>0</v>
          </cell>
          <cell r="NY29">
            <v>0</v>
          </cell>
          <cell r="NZ29">
            <v>0</v>
          </cell>
          <cell r="OA29">
            <v>0</v>
          </cell>
          <cell r="OB29">
            <v>0</v>
          </cell>
          <cell r="OC29">
            <v>0</v>
          </cell>
          <cell r="OD29" t="str">
            <v>SEM 55</v>
          </cell>
          <cell r="OE29">
            <v>0</v>
          </cell>
          <cell r="OF29">
            <v>0</v>
          </cell>
          <cell r="OG29">
            <v>0</v>
          </cell>
          <cell r="OH29">
            <v>0</v>
          </cell>
          <cell r="OI29">
            <v>0</v>
          </cell>
          <cell r="OJ29">
            <v>0</v>
          </cell>
          <cell r="OK29" t="str">
            <v>SEM 56</v>
          </cell>
          <cell r="OL29">
            <v>0</v>
          </cell>
          <cell r="OM29">
            <v>0</v>
          </cell>
          <cell r="ON29">
            <v>0</v>
          </cell>
          <cell r="OO29">
            <v>0</v>
          </cell>
          <cell r="OP29">
            <v>0</v>
          </cell>
          <cell r="OQ29">
            <v>0</v>
          </cell>
          <cell r="OR29" t="str">
            <v>SEM 57</v>
          </cell>
          <cell r="OS29">
            <v>0</v>
          </cell>
          <cell r="OT29">
            <v>0</v>
          </cell>
          <cell r="OU29">
            <v>0</v>
          </cell>
          <cell r="OV29">
            <v>0</v>
          </cell>
          <cell r="OW29">
            <v>0</v>
          </cell>
          <cell r="OX29">
            <v>0</v>
          </cell>
          <cell r="OY29" t="str">
            <v>SEM 58</v>
          </cell>
          <cell r="OZ29">
            <v>0</v>
          </cell>
          <cell r="PA29">
            <v>0</v>
          </cell>
          <cell r="PB29">
            <v>0</v>
          </cell>
          <cell r="PC29">
            <v>0</v>
          </cell>
          <cell r="PD29">
            <v>0</v>
          </cell>
          <cell r="PE29">
            <v>0</v>
          </cell>
          <cell r="PF29" t="str">
            <v>SEM 59</v>
          </cell>
          <cell r="PG29">
            <v>0</v>
          </cell>
          <cell r="PH29">
            <v>0</v>
          </cell>
          <cell r="PI29">
            <v>0</v>
          </cell>
          <cell r="PJ29">
            <v>0</v>
          </cell>
          <cell r="PK29">
            <v>0</v>
          </cell>
          <cell r="PL29">
            <v>0</v>
          </cell>
          <cell r="PM29" t="str">
            <v>SEM 60</v>
          </cell>
          <cell r="PN29">
            <v>0</v>
          </cell>
          <cell r="PO29">
            <v>0</v>
          </cell>
          <cell r="PP29">
            <v>0</v>
          </cell>
          <cell r="PQ29">
            <v>0</v>
          </cell>
          <cell r="PR29">
            <v>0</v>
          </cell>
          <cell r="PS29">
            <v>0</v>
          </cell>
        </row>
        <row r="30">
          <cell r="G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L30">
            <v>0</v>
          </cell>
          <cell r="GM30">
            <v>0</v>
          </cell>
          <cell r="GN30">
            <v>0</v>
          </cell>
          <cell r="GO30">
            <v>0</v>
          </cell>
          <cell r="GP30">
            <v>0</v>
          </cell>
          <cell r="GQ30">
            <v>0</v>
          </cell>
          <cell r="GR30">
            <v>0</v>
          </cell>
          <cell r="GS30">
            <v>0</v>
          </cell>
          <cell r="GT30">
            <v>0</v>
          </cell>
          <cell r="GU30">
            <v>0</v>
          </cell>
          <cell r="GV30">
            <v>0</v>
          </cell>
          <cell r="GW30">
            <v>0</v>
          </cell>
          <cell r="GX30">
            <v>0</v>
          </cell>
          <cell r="GY30">
            <v>0</v>
          </cell>
          <cell r="GZ30">
            <v>0</v>
          </cell>
          <cell r="HA30">
            <v>0</v>
          </cell>
          <cell r="HB30">
            <v>0</v>
          </cell>
          <cell r="HC30">
            <v>0</v>
          </cell>
          <cell r="HD30">
            <v>0</v>
          </cell>
          <cell r="HE30">
            <v>0</v>
          </cell>
          <cell r="HF30">
            <v>0</v>
          </cell>
          <cell r="HG30">
            <v>0</v>
          </cell>
          <cell r="HH30">
            <v>0</v>
          </cell>
          <cell r="HI30">
            <v>0</v>
          </cell>
          <cell r="HJ30">
            <v>0</v>
          </cell>
          <cell r="HK30">
            <v>0</v>
          </cell>
          <cell r="HL30">
            <v>0</v>
          </cell>
          <cell r="HM30">
            <v>0</v>
          </cell>
          <cell r="HN30">
            <v>0</v>
          </cell>
          <cell r="HO30">
            <v>0</v>
          </cell>
          <cell r="HP30">
            <v>0</v>
          </cell>
          <cell r="HQ30">
            <v>0</v>
          </cell>
          <cell r="HR30">
            <v>0</v>
          </cell>
          <cell r="HS30">
            <v>0</v>
          </cell>
          <cell r="HT30">
            <v>0</v>
          </cell>
          <cell r="HU30">
            <v>0</v>
          </cell>
          <cell r="HV30">
            <v>0</v>
          </cell>
          <cell r="HW30">
            <v>0</v>
          </cell>
          <cell r="HX30">
            <v>0</v>
          </cell>
          <cell r="HY30">
            <v>0</v>
          </cell>
          <cell r="HZ30">
            <v>0</v>
          </cell>
          <cell r="IA30">
            <v>0</v>
          </cell>
          <cell r="IB30">
            <v>0</v>
          </cell>
          <cell r="IC30">
            <v>0</v>
          </cell>
          <cell r="ID30">
            <v>0</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cell r="IX30">
            <v>0</v>
          </cell>
          <cell r="IY30">
            <v>0</v>
          </cell>
          <cell r="IZ30">
            <v>0</v>
          </cell>
          <cell r="JA30">
            <v>0</v>
          </cell>
          <cell r="JB30">
            <v>0</v>
          </cell>
          <cell r="JC30">
            <v>0</v>
          </cell>
          <cell r="JD30">
            <v>0</v>
          </cell>
          <cell r="JE30">
            <v>0</v>
          </cell>
          <cell r="JF30">
            <v>0</v>
          </cell>
          <cell r="JG30">
            <v>0</v>
          </cell>
          <cell r="JH30">
            <v>0</v>
          </cell>
          <cell r="JI30">
            <v>0</v>
          </cell>
          <cell r="JJ30">
            <v>0</v>
          </cell>
          <cell r="JK30">
            <v>0</v>
          </cell>
          <cell r="JL30">
            <v>0</v>
          </cell>
          <cell r="JM30">
            <v>0</v>
          </cell>
          <cell r="JN30">
            <v>0</v>
          </cell>
          <cell r="JO30">
            <v>0</v>
          </cell>
          <cell r="JP30">
            <v>0</v>
          </cell>
          <cell r="JQ30">
            <v>0</v>
          </cell>
          <cell r="JR30">
            <v>0</v>
          </cell>
          <cell r="JS30">
            <v>0</v>
          </cell>
          <cell r="JT30">
            <v>0</v>
          </cell>
          <cell r="JU30">
            <v>0</v>
          </cell>
          <cell r="JV30">
            <v>0</v>
          </cell>
          <cell r="JW30">
            <v>0</v>
          </cell>
          <cell r="JX30">
            <v>0</v>
          </cell>
          <cell r="JY30">
            <v>0</v>
          </cell>
          <cell r="JZ30">
            <v>0</v>
          </cell>
          <cell r="KA30">
            <v>0</v>
          </cell>
          <cell r="KB30">
            <v>0</v>
          </cell>
          <cell r="KC30">
            <v>0</v>
          </cell>
          <cell r="KD30">
            <v>0</v>
          </cell>
          <cell r="KE30">
            <v>0</v>
          </cell>
          <cell r="KF30">
            <v>0</v>
          </cell>
          <cell r="KG30">
            <v>0</v>
          </cell>
          <cell r="KH30">
            <v>0</v>
          </cell>
          <cell r="KI30">
            <v>0</v>
          </cell>
          <cell r="KJ30">
            <v>0</v>
          </cell>
          <cell r="KK30">
            <v>0</v>
          </cell>
          <cell r="KL30">
            <v>0</v>
          </cell>
          <cell r="KM30">
            <v>0</v>
          </cell>
          <cell r="KN30">
            <v>0</v>
          </cell>
          <cell r="KO30">
            <v>0</v>
          </cell>
          <cell r="KP30">
            <v>0</v>
          </cell>
          <cell r="KQ30">
            <v>0</v>
          </cell>
          <cell r="KR30">
            <v>0</v>
          </cell>
          <cell r="KS30">
            <v>0</v>
          </cell>
          <cell r="KT30">
            <v>0</v>
          </cell>
          <cell r="KU30">
            <v>0</v>
          </cell>
          <cell r="KV30">
            <v>0</v>
          </cell>
          <cell r="KW30">
            <v>0</v>
          </cell>
          <cell r="KX30">
            <v>0</v>
          </cell>
          <cell r="KY30">
            <v>0</v>
          </cell>
          <cell r="KZ30">
            <v>0</v>
          </cell>
          <cell r="LA30">
            <v>0</v>
          </cell>
          <cell r="LB30">
            <v>0</v>
          </cell>
          <cell r="LC30">
            <v>0</v>
          </cell>
          <cell r="LD30">
            <v>0</v>
          </cell>
          <cell r="LE30">
            <v>0</v>
          </cell>
          <cell r="LF30">
            <v>0</v>
          </cell>
          <cell r="LG30">
            <v>0</v>
          </cell>
          <cell r="LH30">
            <v>0</v>
          </cell>
          <cell r="LI30">
            <v>0</v>
          </cell>
          <cell r="LJ30">
            <v>0</v>
          </cell>
          <cell r="LK30">
            <v>0</v>
          </cell>
          <cell r="LL30">
            <v>0</v>
          </cell>
          <cell r="LM30">
            <v>0</v>
          </cell>
          <cell r="LN30">
            <v>0</v>
          </cell>
          <cell r="LO30">
            <v>0</v>
          </cell>
          <cell r="LP30">
            <v>0</v>
          </cell>
          <cell r="LQ30">
            <v>0</v>
          </cell>
          <cell r="LR30">
            <v>0</v>
          </cell>
          <cell r="LS30">
            <v>0</v>
          </cell>
          <cell r="LT30">
            <v>0</v>
          </cell>
          <cell r="LU30">
            <v>0</v>
          </cell>
          <cell r="LV30">
            <v>0</v>
          </cell>
          <cell r="LW30">
            <v>0</v>
          </cell>
          <cell r="LX30">
            <v>0</v>
          </cell>
          <cell r="LY30">
            <v>0</v>
          </cell>
          <cell r="LZ30">
            <v>0</v>
          </cell>
          <cell r="MA30">
            <v>0</v>
          </cell>
          <cell r="MB30">
            <v>0</v>
          </cell>
          <cell r="MC30">
            <v>0</v>
          </cell>
          <cell r="MD30">
            <v>0</v>
          </cell>
          <cell r="ME30">
            <v>0</v>
          </cell>
          <cell r="MF30">
            <v>0</v>
          </cell>
          <cell r="MG30">
            <v>0</v>
          </cell>
          <cell r="MH30">
            <v>0</v>
          </cell>
          <cell r="MI30">
            <v>0</v>
          </cell>
          <cell r="MJ30">
            <v>0</v>
          </cell>
          <cell r="MK30">
            <v>0</v>
          </cell>
          <cell r="ML30">
            <v>0</v>
          </cell>
          <cell r="MM30">
            <v>0</v>
          </cell>
          <cell r="MN30">
            <v>0</v>
          </cell>
          <cell r="MO30">
            <v>0</v>
          </cell>
          <cell r="MP30">
            <v>0</v>
          </cell>
          <cell r="MQ30">
            <v>0</v>
          </cell>
          <cell r="MR30">
            <v>0</v>
          </cell>
          <cell r="MS30">
            <v>0</v>
          </cell>
          <cell r="MT30">
            <v>0</v>
          </cell>
          <cell r="MU30">
            <v>0</v>
          </cell>
          <cell r="MV30">
            <v>0</v>
          </cell>
          <cell r="MW30">
            <v>0</v>
          </cell>
          <cell r="MX30">
            <v>0</v>
          </cell>
          <cell r="MY30">
            <v>0</v>
          </cell>
          <cell r="MZ30">
            <v>0</v>
          </cell>
          <cell r="NA30">
            <v>0</v>
          </cell>
          <cell r="NB30">
            <v>0</v>
          </cell>
          <cell r="NC30">
            <v>0</v>
          </cell>
          <cell r="ND30">
            <v>0</v>
          </cell>
          <cell r="NE30">
            <v>0</v>
          </cell>
          <cell r="NF30">
            <v>0</v>
          </cell>
          <cell r="NG30">
            <v>0</v>
          </cell>
          <cell r="NH30">
            <v>0</v>
          </cell>
          <cell r="NI30">
            <v>0</v>
          </cell>
          <cell r="NJ30">
            <v>0</v>
          </cell>
          <cell r="NK30">
            <v>0</v>
          </cell>
          <cell r="NL30">
            <v>0</v>
          </cell>
          <cell r="NM30">
            <v>0</v>
          </cell>
          <cell r="NN30">
            <v>0</v>
          </cell>
          <cell r="NO30">
            <v>0</v>
          </cell>
          <cell r="NP30">
            <v>0</v>
          </cell>
          <cell r="NQ30">
            <v>0</v>
          </cell>
          <cell r="NR30">
            <v>0</v>
          </cell>
          <cell r="NS30">
            <v>0</v>
          </cell>
          <cell r="NT30">
            <v>0</v>
          </cell>
          <cell r="NU30">
            <v>0</v>
          </cell>
          <cell r="NV30">
            <v>0</v>
          </cell>
          <cell r="NW30">
            <v>0</v>
          </cell>
          <cell r="NX30">
            <v>0</v>
          </cell>
          <cell r="NY30">
            <v>0</v>
          </cell>
          <cell r="NZ30">
            <v>0</v>
          </cell>
          <cell r="OA30">
            <v>0</v>
          </cell>
          <cell r="OB30">
            <v>0</v>
          </cell>
          <cell r="OC30">
            <v>0</v>
          </cell>
          <cell r="OD30">
            <v>0</v>
          </cell>
          <cell r="OE30">
            <v>0</v>
          </cell>
          <cell r="OF30">
            <v>0</v>
          </cell>
          <cell r="OG30">
            <v>0</v>
          </cell>
          <cell r="OH30">
            <v>0</v>
          </cell>
          <cell r="OI30">
            <v>0</v>
          </cell>
          <cell r="OJ30">
            <v>0</v>
          </cell>
          <cell r="OK30">
            <v>0</v>
          </cell>
          <cell r="OL30">
            <v>0</v>
          </cell>
          <cell r="OM30">
            <v>0</v>
          </cell>
          <cell r="ON30">
            <v>0</v>
          </cell>
          <cell r="OO30">
            <v>0</v>
          </cell>
          <cell r="OP30">
            <v>0</v>
          </cell>
          <cell r="OQ30">
            <v>0</v>
          </cell>
          <cell r="OR30">
            <v>0</v>
          </cell>
          <cell r="OS30">
            <v>0</v>
          </cell>
          <cell r="OT30">
            <v>0</v>
          </cell>
          <cell r="OU30">
            <v>0</v>
          </cell>
          <cell r="OV30">
            <v>0</v>
          </cell>
          <cell r="OW30">
            <v>0</v>
          </cell>
          <cell r="OX30">
            <v>0</v>
          </cell>
          <cell r="OY30">
            <v>0</v>
          </cell>
          <cell r="OZ30">
            <v>0</v>
          </cell>
          <cell r="PA30">
            <v>0</v>
          </cell>
          <cell r="PB30">
            <v>0</v>
          </cell>
          <cell r="PC30">
            <v>0</v>
          </cell>
          <cell r="PD30">
            <v>0</v>
          </cell>
          <cell r="PE30">
            <v>0</v>
          </cell>
          <cell r="PF30">
            <v>0</v>
          </cell>
          <cell r="PG30">
            <v>0</v>
          </cell>
          <cell r="PH30">
            <v>0</v>
          </cell>
          <cell r="PI30">
            <v>0</v>
          </cell>
          <cell r="PJ30">
            <v>0</v>
          </cell>
          <cell r="PK30">
            <v>0</v>
          </cell>
          <cell r="PL30">
            <v>0</v>
          </cell>
          <cell r="PM30">
            <v>0</v>
          </cell>
          <cell r="PN30">
            <v>0</v>
          </cell>
          <cell r="PO30">
            <v>0</v>
          </cell>
          <cell r="PP30">
            <v>0</v>
          </cell>
          <cell r="PQ30">
            <v>0</v>
          </cell>
          <cell r="PR30">
            <v>0</v>
          </cell>
          <cell r="PS30">
            <v>0</v>
          </cell>
        </row>
        <row r="31">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D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L31">
            <v>0</v>
          </cell>
          <cell r="GM31">
            <v>0</v>
          </cell>
          <cell r="GN31">
            <v>0</v>
          </cell>
          <cell r="GO31">
            <v>0</v>
          </cell>
          <cell r="GP31">
            <v>0</v>
          </cell>
          <cell r="GQ31">
            <v>0</v>
          </cell>
          <cell r="GR31">
            <v>0</v>
          </cell>
          <cell r="GS31">
            <v>0</v>
          </cell>
          <cell r="GT31">
            <v>0</v>
          </cell>
          <cell r="GU31">
            <v>0</v>
          </cell>
          <cell r="GV31">
            <v>0</v>
          </cell>
          <cell r="GW31">
            <v>0</v>
          </cell>
          <cell r="GX31">
            <v>0</v>
          </cell>
          <cell r="GY31">
            <v>0</v>
          </cell>
          <cell r="GZ31">
            <v>0</v>
          </cell>
          <cell r="HA31">
            <v>0</v>
          </cell>
          <cell r="HB31">
            <v>0</v>
          </cell>
          <cell r="HC31">
            <v>0</v>
          </cell>
          <cell r="HD31">
            <v>0</v>
          </cell>
          <cell r="HE31">
            <v>0</v>
          </cell>
          <cell r="HF31">
            <v>0</v>
          </cell>
          <cell r="HG31">
            <v>0</v>
          </cell>
          <cell r="HH31">
            <v>0</v>
          </cell>
          <cell r="HI31">
            <v>0</v>
          </cell>
          <cell r="HJ31">
            <v>0</v>
          </cell>
          <cell r="HK31">
            <v>0</v>
          </cell>
          <cell r="HL31">
            <v>0</v>
          </cell>
          <cell r="HM31">
            <v>0</v>
          </cell>
          <cell r="HN31">
            <v>0</v>
          </cell>
          <cell r="HO31">
            <v>0</v>
          </cell>
          <cell r="HP31">
            <v>0</v>
          </cell>
          <cell r="HQ31">
            <v>0</v>
          </cell>
          <cell r="HR31">
            <v>0</v>
          </cell>
          <cell r="HS31">
            <v>0</v>
          </cell>
          <cell r="HT31">
            <v>0</v>
          </cell>
          <cell r="HU31">
            <v>0</v>
          </cell>
          <cell r="HV31">
            <v>0</v>
          </cell>
          <cell r="HW31">
            <v>0</v>
          </cell>
          <cell r="HX31">
            <v>0</v>
          </cell>
          <cell r="HY31">
            <v>0</v>
          </cell>
          <cell r="HZ31">
            <v>0</v>
          </cell>
          <cell r="IA31">
            <v>0</v>
          </cell>
          <cell r="IB31">
            <v>0</v>
          </cell>
          <cell r="IC31">
            <v>0</v>
          </cell>
          <cell r="ID31">
            <v>0</v>
          </cell>
          <cell r="IE31">
            <v>0</v>
          </cell>
          <cell r="IF31">
            <v>0</v>
          </cell>
          <cell r="IG31">
            <v>0</v>
          </cell>
          <cell r="IH31">
            <v>0</v>
          </cell>
          <cell r="II31">
            <v>0</v>
          </cell>
          <cell r="IJ31">
            <v>0</v>
          </cell>
          <cell r="IK31">
            <v>0</v>
          </cell>
          <cell r="IL31">
            <v>0</v>
          </cell>
          <cell r="IM31">
            <v>0</v>
          </cell>
          <cell r="IN31">
            <v>0</v>
          </cell>
          <cell r="IO31">
            <v>0</v>
          </cell>
          <cell r="IP31">
            <v>0</v>
          </cell>
          <cell r="IQ31">
            <v>0</v>
          </cell>
          <cell r="IR31">
            <v>0</v>
          </cell>
          <cell r="IS31">
            <v>0</v>
          </cell>
          <cell r="IT31">
            <v>0</v>
          </cell>
          <cell r="IU31">
            <v>0</v>
          </cell>
          <cell r="IV31">
            <v>0</v>
          </cell>
          <cell r="IW31">
            <v>0</v>
          </cell>
          <cell r="IX31">
            <v>0</v>
          </cell>
          <cell r="IY31">
            <v>0</v>
          </cell>
          <cell r="IZ31">
            <v>0</v>
          </cell>
          <cell r="JA31">
            <v>0</v>
          </cell>
          <cell r="JB31">
            <v>0</v>
          </cell>
          <cell r="JC31">
            <v>0</v>
          </cell>
          <cell r="JD31">
            <v>0</v>
          </cell>
          <cell r="JE31">
            <v>0</v>
          </cell>
          <cell r="JF31">
            <v>0</v>
          </cell>
          <cell r="JG31">
            <v>0</v>
          </cell>
          <cell r="JH31">
            <v>0</v>
          </cell>
          <cell r="JI31">
            <v>0</v>
          </cell>
          <cell r="JJ31">
            <v>0</v>
          </cell>
          <cell r="JK31">
            <v>0</v>
          </cell>
          <cell r="JL31">
            <v>0</v>
          </cell>
          <cell r="JM31">
            <v>0</v>
          </cell>
          <cell r="JN31">
            <v>0</v>
          </cell>
          <cell r="JO31">
            <v>0</v>
          </cell>
          <cell r="JP31">
            <v>0</v>
          </cell>
          <cell r="JQ31">
            <v>0</v>
          </cell>
          <cell r="JR31">
            <v>0</v>
          </cell>
          <cell r="JS31">
            <v>0</v>
          </cell>
          <cell r="JT31">
            <v>0</v>
          </cell>
          <cell r="JU31">
            <v>0</v>
          </cell>
          <cell r="JV31">
            <v>0</v>
          </cell>
          <cell r="JW31">
            <v>0</v>
          </cell>
          <cell r="JX31">
            <v>0</v>
          </cell>
          <cell r="JY31">
            <v>0</v>
          </cell>
          <cell r="JZ31">
            <v>0</v>
          </cell>
          <cell r="KA31">
            <v>0</v>
          </cell>
          <cell r="KB31">
            <v>0</v>
          </cell>
          <cell r="KC31">
            <v>0</v>
          </cell>
          <cell r="KD31">
            <v>0</v>
          </cell>
          <cell r="KE31">
            <v>0</v>
          </cell>
          <cell r="KF31">
            <v>0</v>
          </cell>
          <cell r="KG31">
            <v>0</v>
          </cell>
          <cell r="KH31">
            <v>0</v>
          </cell>
          <cell r="KI31">
            <v>0</v>
          </cell>
          <cell r="KJ31">
            <v>0</v>
          </cell>
          <cell r="KK31">
            <v>0</v>
          </cell>
          <cell r="KL31">
            <v>0</v>
          </cell>
          <cell r="KM31">
            <v>0</v>
          </cell>
          <cell r="KN31">
            <v>0</v>
          </cell>
          <cell r="KO31">
            <v>0</v>
          </cell>
          <cell r="KP31">
            <v>0</v>
          </cell>
          <cell r="KQ31">
            <v>0</v>
          </cell>
          <cell r="KR31">
            <v>0</v>
          </cell>
          <cell r="KS31">
            <v>0</v>
          </cell>
          <cell r="KT31">
            <v>0</v>
          </cell>
          <cell r="KU31">
            <v>0</v>
          </cell>
          <cell r="KV31">
            <v>0</v>
          </cell>
          <cell r="KW31">
            <v>0</v>
          </cell>
          <cell r="KX31">
            <v>0</v>
          </cell>
          <cell r="KY31">
            <v>0</v>
          </cell>
          <cell r="KZ31">
            <v>0</v>
          </cell>
          <cell r="LA31">
            <v>0</v>
          </cell>
          <cell r="LB31">
            <v>0</v>
          </cell>
          <cell r="LC31">
            <v>0</v>
          </cell>
          <cell r="LD31">
            <v>0</v>
          </cell>
          <cell r="LE31">
            <v>0</v>
          </cell>
          <cell r="LF31">
            <v>0</v>
          </cell>
          <cell r="LG31">
            <v>0</v>
          </cell>
          <cell r="LH31">
            <v>0</v>
          </cell>
          <cell r="LI31">
            <v>0</v>
          </cell>
          <cell r="LJ31">
            <v>0</v>
          </cell>
          <cell r="LK31">
            <v>0</v>
          </cell>
          <cell r="LL31">
            <v>0</v>
          </cell>
          <cell r="LM31">
            <v>0</v>
          </cell>
          <cell r="LN31">
            <v>0</v>
          </cell>
          <cell r="LO31">
            <v>0</v>
          </cell>
          <cell r="LP31">
            <v>0</v>
          </cell>
          <cell r="LQ31">
            <v>0</v>
          </cell>
          <cell r="LR31">
            <v>0</v>
          </cell>
          <cell r="LS31">
            <v>0</v>
          </cell>
          <cell r="LT31">
            <v>0</v>
          </cell>
          <cell r="LU31">
            <v>0</v>
          </cell>
          <cell r="LV31">
            <v>0</v>
          </cell>
          <cell r="LW31">
            <v>0</v>
          </cell>
          <cell r="LX31">
            <v>0</v>
          </cell>
          <cell r="LY31">
            <v>0</v>
          </cell>
          <cell r="LZ31">
            <v>0</v>
          </cell>
          <cell r="MA31">
            <v>0</v>
          </cell>
          <cell r="MB31">
            <v>0</v>
          </cell>
          <cell r="MC31">
            <v>0</v>
          </cell>
          <cell r="MD31">
            <v>0</v>
          </cell>
          <cell r="ME31">
            <v>0</v>
          </cell>
          <cell r="MF31">
            <v>0</v>
          </cell>
          <cell r="MG31">
            <v>0</v>
          </cell>
          <cell r="MH31">
            <v>0</v>
          </cell>
          <cell r="MI31">
            <v>0</v>
          </cell>
          <cell r="MJ31">
            <v>0</v>
          </cell>
          <cell r="MK31">
            <v>0</v>
          </cell>
          <cell r="ML31">
            <v>0</v>
          </cell>
          <cell r="MM31">
            <v>0</v>
          </cell>
          <cell r="MN31">
            <v>0</v>
          </cell>
          <cell r="MO31">
            <v>0</v>
          </cell>
          <cell r="MP31">
            <v>0</v>
          </cell>
          <cell r="MQ31">
            <v>0</v>
          </cell>
          <cell r="MR31">
            <v>0</v>
          </cell>
          <cell r="MS31">
            <v>0</v>
          </cell>
          <cell r="MT31">
            <v>0</v>
          </cell>
          <cell r="MU31">
            <v>0</v>
          </cell>
          <cell r="MV31">
            <v>0</v>
          </cell>
          <cell r="MW31">
            <v>0</v>
          </cell>
          <cell r="MX31">
            <v>0</v>
          </cell>
          <cell r="MY31">
            <v>0</v>
          </cell>
          <cell r="MZ31">
            <v>0</v>
          </cell>
          <cell r="NA31">
            <v>0</v>
          </cell>
          <cell r="NB31">
            <v>0</v>
          </cell>
          <cell r="NC31">
            <v>0</v>
          </cell>
          <cell r="ND31">
            <v>0</v>
          </cell>
          <cell r="NE31">
            <v>0</v>
          </cell>
          <cell r="NF31">
            <v>0</v>
          </cell>
          <cell r="NG31">
            <v>0</v>
          </cell>
          <cell r="NH31">
            <v>0</v>
          </cell>
          <cell r="NI31">
            <v>0</v>
          </cell>
          <cell r="NJ31">
            <v>0</v>
          </cell>
          <cell r="NK31">
            <v>0</v>
          </cell>
          <cell r="NL31">
            <v>0</v>
          </cell>
          <cell r="NM31">
            <v>0</v>
          </cell>
          <cell r="NN31">
            <v>0</v>
          </cell>
          <cell r="NO31">
            <v>0</v>
          </cell>
          <cell r="NP31">
            <v>0</v>
          </cell>
          <cell r="NQ31">
            <v>0</v>
          </cell>
          <cell r="NR31">
            <v>0</v>
          </cell>
          <cell r="NS31">
            <v>0</v>
          </cell>
          <cell r="NT31">
            <v>0</v>
          </cell>
          <cell r="NU31">
            <v>0</v>
          </cell>
          <cell r="NV31">
            <v>0</v>
          </cell>
          <cell r="NW31">
            <v>0</v>
          </cell>
          <cell r="NX31">
            <v>0</v>
          </cell>
          <cell r="NY31">
            <v>0</v>
          </cell>
          <cell r="NZ31">
            <v>0</v>
          </cell>
          <cell r="OA31">
            <v>0</v>
          </cell>
          <cell r="OB31">
            <v>0</v>
          </cell>
          <cell r="OC31">
            <v>0</v>
          </cell>
          <cell r="OD31">
            <v>0</v>
          </cell>
          <cell r="OE31">
            <v>0</v>
          </cell>
          <cell r="OF31">
            <v>0</v>
          </cell>
          <cell r="OG31">
            <v>0</v>
          </cell>
          <cell r="OH31">
            <v>0</v>
          </cell>
          <cell r="OI31">
            <v>0</v>
          </cell>
          <cell r="OJ31">
            <v>0</v>
          </cell>
          <cell r="OK31">
            <v>0</v>
          </cell>
          <cell r="OL31">
            <v>0</v>
          </cell>
          <cell r="OM31">
            <v>0</v>
          </cell>
          <cell r="ON31">
            <v>0</v>
          </cell>
          <cell r="OO31">
            <v>0</v>
          </cell>
          <cell r="OP31">
            <v>0</v>
          </cell>
          <cell r="OQ31">
            <v>0</v>
          </cell>
          <cell r="OR31">
            <v>0</v>
          </cell>
          <cell r="OS31">
            <v>0</v>
          </cell>
          <cell r="OT31">
            <v>0</v>
          </cell>
          <cell r="OU31">
            <v>0</v>
          </cell>
          <cell r="OV31">
            <v>0</v>
          </cell>
          <cell r="OW31">
            <v>0</v>
          </cell>
          <cell r="OX31">
            <v>0</v>
          </cell>
          <cell r="OY31">
            <v>0</v>
          </cell>
          <cell r="OZ31">
            <v>0</v>
          </cell>
          <cell r="PA31">
            <v>0</v>
          </cell>
          <cell r="PB31">
            <v>0</v>
          </cell>
          <cell r="PC31">
            <v>0</v>
          </cell>
          <cell r="PD31">
            <v>0</v>
          </cell>
          <cell r="PE31">
            <v>0</v>
          </cell>
          <cell r="PF31">
            <v>0</v>
          </cell>
          <cell r="PG31">
            <v>0</v>
          </cell>
          <cell r="PH31">
            <v>0</v>
          </cell>
          <cell r="PI31">
            <v>0</v>
          </cell>
          <cell r="PJ31">
            <v>0</v>
          </cell>
          <cell r="PK31">
            <v>0</v>
          </cell>
          <cell r="PL31">
            <v>0</v>
          </cell>
          <cell r="PM31">
            <v>0</v>
          </cell>
          <cell r="PN31">
            <v>0</v>
          </cell>
          <cell r="PO31">
            <v>0</v>
          </cell>
          <cell r="PP31">
            <v>0</v>
          </cell>
          <cell r="PQ31">
            <v>0</v>
          </cell>
          <cell r="PR31">
            <v>0</v>
          </cell>
          <cell r="PS31">
            <v>0</v>
          </cell>
        </row>
        <row r="32">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v>0</v>
          </cell>
          <cell r="FK32">
            <v>0</v>
          </cell>
          <cell r="FL32">
            <v>0</v>
          </cell>
          <cell r="FM32">
            <v>0</v>
          </cell>
          <cell r="FN32">
            <v>0</v>
          </cell>
          <cell r="FO32">
            <v>0</v>
          </cell>
          <cell r="FP32">
            <v>0</v>
          </cell>
          <cell r="FQ32">
            <v>0</v>
          </cell>
          <cell r="FR32">
            <v>0</v>
          </cell>
          <cell r="FS32">
            <v>0</v>
          </cell>
          <cell r="FT32">
            <v>0</v>
          </cell>
          <cell r="FU32">
            <v>0</v>
          </cell>
          <cell r="FV32">
            <v>0</v>
          </cell>
          <cell r="FW32">
            <v>0</v>
          </cell>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0</v>
          </cell>
          <cell r="HN32">
            <v>0</v>
          </cell>
          <cell r="HO32">
            <v>0</v>
          </cell>
          <cell r="HP32">
            <v>0</v>
          </cell>
          <cell r="HQ32">
            <v>0</v>
          </cell>
          <cell r="HR32">
            <v>0</v>
          </cell>
          <cell r="HS32">
            <v>0</v>
          </cell>
          <cell r="HT32">
            <v>0</v>
          </cell>
          <cell r="HU32">
            <v>0</v>
          </cell>
          <cell r="HV32">
            <v>0</v>
          </cell>
          <cell r="HW32">
            <v>0</v>
          </cell>
          <cell r="HX32">
            <v>0</v>
          </cell>
          <cell r="HY32">
            <v>0</v>
          </cell>
          <cell r="HZ32">
            <v>0</v>
          </cell>
          <cell r="IA32">
            <v>0</v>
          </cell>
          <cell r="IB32">
            <v>0</v>
          </cell>
          <cell r="IC32">
            <v>0</v>
          </cell>
          <cell r="ID32">
            <v>0</v>
          </cell>
          <cell r="IE32">
            <v>0</v>
          </cell>
          <cell r="IF32">
            <v>0</v>
          </cell>
          <cell r="IG32">
            <v>0</v>
          </cell>
          <cell r="IH32">
            <v>0</v>
          </cell>
          <cell r="II32">
            <v>0</v>
          </cell>
          <cell r="IJ32">
            <v>0</v>
          </cell>
          <cell r="IK32">
            <v>0</v>
          </cell>
          <cell r="IL32">
            <v>0</v>
          </cell>
          <cell r="IM32">
            <v>0</v>
          </cell>
          <cell r="IN32">
            <v>0</v>
          </cell>
          <cell r="IO32">
            <v>0</v>
          </cell>
          <cell r="IP32">
            <v>0</v>
          </cell>
          <cell r="IQ32">
            <v>0</v>
          </cell>
          <cell r="IR32">
            <v>0</v>
          </cell>
          <cell r="IS32">
            <v>0</v>
          </cell>
          <cell r="IT32">
            <v>0</v>
          </cell>
          <cell r="IU32">
            <v>0</v>
          </cell>
          <cell r="IV32">
            <v>0</v>
          </cell>
          <cell r="IW32">
            <v>0</v>
          </cell>
          <cell r="IX32">
            <v>0</v>
          </cell>
          <cell r="IY32">
            <v>0</v>
          </cell>
          <cell r="IZ32">
            <v>0</v>
          </cell>
          <cell r="JA32">
            <v>0</v>
          </cell>
          <cell r="JB32">
            <v>0</v>
          </cell>
          <cell r="JC32">
            <v>0</v>
          </cell>
          <cell r="JD32">
            <v>0</v>
          </cell>
          <cell r="JE32">
            <v>0</v>
          </cell>
          <cell r="JF32">
            <v>0</v>
          </cell>
          <cell r="JG32">
            <v>0</v>
          </cell>
          <cell r="JH32">
            <v>0</v>
          </cell>
          <cell r="JI32">
            <v>0</v>
          </cell>
          <cell r="JJ32">
            <v>0</v>
          </cell>
          <cell r="JK32">
            <v>0</v>
          </cell>
          <cell r="JL32">
            <v>0</v>
          </cell>
          <cell r="JM32">
            <v>0</v>
          </cell>
          <cell r="JN32">
            <v>0</v>
          </cell>
          <cell r="JO32">
            <v>0</v>
          </cell>
          <cell r="JP32">
            <v>0</v>
          </cell>
          <cell r="JQ32">
            <v>0</v>
          </cell>
          <cell r="JR32">
            <v>0</v>
          </cell>
          <cell r="JS32">
            <v>0</v>
          </cell>
          <cell r="JT32">
            <v>0</v>
          </cell>
          <cell r="JU32">
            <v>0</v>
          </cell>
          <cell r="JV32">
            <v>0</v>
          </cell>
          <cell r="JW32">
            <v>0</v>
          </cell>
          <cell r="JX32">
            <v>0</v>
          </cell>
          <cell r="JY32">
            <v>0</v>
          </cell>
          <cell r="JZ32">
            <v>0</v>
          </cell>
          <cell r="KA32">
            <v>0</v>
          </cell>
          <cell r="KB32">
            <v>0</v>
          </cell>
          <cell r="KC32">
            <v>0</v>
          </cell>
          <cell r="KD32">
            <v>0</v>
          </cell>
          <cell r="KE32">
            <v>0</v>
          </cell>
          <cell r="KF32">
            <v>0</v>
          </cell>
          <cell r="KG32">
            <v>0</v>
          </cell>
          <cell r="KH32">
            <v>0</v>
          </cell>
          <cell r="KI32">
            <v>0</v>
          </cell>
          <cell r="KJ32">
            <v>0</v>
          </cell>
          <cell r="KK32">
            <v>0</v>
          </cell>
          <cell r="KL32">
            <v>0</v>
          </cell>
          <cell r="KM32">
            <v>0</v>
          </cell>
          <cell r="KN32">
            <v>0</v>
          </cell>
          <cell r="KO32">
            <v>0</v>
          </cell>
          <cell r="KP32">
            <v>0</v>
          </cell>
          <cell r="KQ32">
            <v>0</v>
          </cell>
          <cell r="KR32">
            <v>0</v>
          </cell>
          <cell r="KS32">
            <v>0</v>
          </cell>
          <cell r="KT32">
            <v>0</v>
          </cell>
          <cell r="KU32">
            <v>0</v>
          </cell>
          <cell r="KV32">
            <v>0</v>
          </cell>
          <cell r="KW32">
            <v>0</v>
          </cell>
          <cell r="KX32">
            <v>0</v>
          </cell>
          <cell r="KY32">
            <v>0</v>
          </cell>
          <cell r="KZ32">
            <v>0</v>
          </cell>
          <cell r="LA32">
            <v>0</v>
          </cell>
          <cell r="LB32">
            <v>0</v>
          </cell>
          <cell r="LC32">
            <v>0</v>
          </cell>
          <cell r="LD32">
            <v>0</v>
          </cell>
          <cell r="LE32">
            <v>0</v>
          </cell>
          <cell r="LF32">
            <v>0</v>
          </cell>
          <cell r="LG32">
            <v>0</v>
          </cell>
          <cell r="LH32">
            <v>0</v>
          </cell>
          <cell r="LI32">
            <v>0</v>
          </cell>
          <cell r="LJ32">
            <v>0</v>
          </cell>
          <cell r="LK32">
            <v>0</v>
          </cell>
          <cell r="LL32">
            <v>0</v>
          </cell>
          <cell r="LM32">
            <v>0</v>
          </cell>
          <cell r="LN32">
            <v>0</v>
          </cell>
          <cell r="LO32">
            <v>0</v>
          </cell>
          <cell r="LP32">
            <v>0</v>
          </cell>
          <cell r="LQ32">
            <v>0</v>
          </cell>
          <cell r="LR32">
            <v>0</v>
          </cell>
          <cell r="LS32">
            <v>0</v>
          </cell>
          <cell r="LT32">
            <v>0</v>
          </cell>
          <cell r="LU32">
            <v>0</v>
          </cell>
          <cell r="LV32">
            <v>0</v>
          </cell>
          <cell r="LW32">
            <v>0</v>
          </cell>
          <cell r="LX32">
            <v>0</v>
          </cell>
          <cell r="LY32">
            <v>0</v>
          </cell>
          <cell r="LZ32">
            <v>0</v>
          </cell>
          <cell r="MA32">
            <v>0</v>
          </cell>
          <cell r="MB32">
            <v>0</v>
          </cell>
          <cell r="MC32">
            <v>0</v>
          </cell>
          <cell r="MD32">
            <v>0</v>
          </cell>
          <cell r="ME32">
            <v>0</v>
          </cell>
          <cell r="MF32">
            <v>0</v>
          </cell>
          <cell r="MG32">
            <v>0</v>
          </cell>
          <cell r="MH32">
            <v>0</v>
          </cell>
          <cell r="MI32">
            <v>0</v>
          </cell>
          <cell r="MJ32">
            <v>0</v>
          </cell>
          <cell r="MK32">
            <v>0</v>
          </cell>
          <cell r="ML32">
            <v>0</v>
          </cell>
          <cell r="MM32">
            <v>0</v>
          </cell>
          <cell r="MN32">
            <v>0</v>
          </cell>
          <cell r="MO32">
            <v>0</v>
          </cell>
          <cell r="MP32">
            <v>0</v>
          </cell>
          <cell r="MQ32">
            <v>0</v>
          </cell>
          <cell r="MR32">
            <v>0</v>
          </cell>
          <cell r="MS32">
            <v>0</v>
          </cell>
          <cell r="MT32">
            <v>0</v>
          </cell>
          <cell r="MU32">
            <v>0</v>
          </cell>
          <cell r="MV32">
            <v>0</v>
          </cell>
          <cell r="MW32">
            <v>0</v>
          </cell>
          <cell r="MX32">
            <v>0</v>
          </cell>
          <cell r="MY32">
            <v>0</v>
          </cell>
          <cell r="MZ32">
            <v>0</v>
          </cell>
          <cell r="NA32">
            <v>0</v>
          </cell>
          <cell r="NB32">
            <v>0</v>
          </cell>
          <cell r="NC32">
            <v>0</v>
          </cell>
          <cell r="ND32">
            <v>0</v>
          </cell>
          <cell r="NE32">
            <v>0</v>
          </cell>
          <cell r="NF32">
            <v>0</v>
          </cell>
          <cell r="NG32">
            <v>0</v>
          </cell>
          <cell r="NH32">
            <v>0</v>
          </cell>
          <cell r="NI32">
            <v>0</v>
          </cell>
          <cell r="NJ32">
            <v>0</v>
          </cell>
          <cell r="NK32">
            <v>0</v>
          </cell>
          <cell r="NL32">
            <v>0</v>
          </cell>
          <cell r="NM32">
            <v>0</v>
          </cell>
          <cell r="NN32">
            <v>0</v>
          </cell>
          <cell r="NO32">
            <v>0</v>
          </cell>
          <cell r="NP32">
            <v>0</v>
          </cell>
          <cell r="NQ32">
            <v>0</v>
          </cell>
          <cell r="NR32">
            <v>0</v>
          </cell>
          <cell r="NS32">
            <v>0</v>
          </cell>
          <cell r="NT32">
            <v>0</v>
          </cell>
          <cell r="NU32">
            <v>0</v>
          </cell>
          <cell r="NV32">
            <v>0</v>
          </cell>
          <cell r="NW32">
            <v>0</v>
          </cell>
          <cell r="NX32">
            <v>0</v>
          </cell>
          <cell r="NY32">
            <v>0</v>
          </cell>
          <cell r="NZ32">
            <v>0</v>
          </cell>
          <cell r="OA32">
            <v>0</v>
          </cell>
          <cell r="OB32">
            <v>0</v>
          </cell>
          <cell r="OC32">
            <v>0</v>
          </cell>
          <cell r="OD32">
            <v>0</v>
          </cell>
          <cell r="OE32">
            <v>0</v>
          </cell>
          <cell r="OF32">
            <v>0</v>
          </cell>
          <cell r="OG32">
            <v>0</v>
          </cell>
          <cell r="OH32">
            <v>0</v>
          </cell>
          <cell r="OI32">
            <v>0</v>
          </cell>
          <cell r="OJ32">
            <v>0</v>
          </cell>
          <cell r="OK32">
            <v>0</v>
          </cell>
          <cell r="OL32">
            <v>0</v>
          </cell>
          <cell r="OM32">
            <v>0</v>
          </cell>
          <cell r="ON32">
            <v>0</v>
          </cell>
          <cell r="OO32">
            <v>0</v>
          </cell>
          <cell r="OP32">
            <v>0</v>
          </cell>
          <cell r="OQ32">
            <v>0</v>
          </cell>
          <cell r="OR32">
            <v>0</v>
          </cell>
          <cell r="OS32">
            <v>0</v>
          </cell>
          <cell r="OT32">
            <v>0</v>
          </cell>
          <cell r="OU32">
            <v>0</v>
          </cell>
          <cell r="OV32">
            <v>0</v>
          </cell>
          <cell r="OW32">
            <v>0</v>
          </cell>
          <cell r="OX32">
            <v>0</v>
          </cell>
          <cell r="OY32">
            <v>0</v>
          </cell>
          <cell r="OZ32">
            <v>0</v>
          </cell>
          <cell r="PA32">
            <v>0</v>
          </cell>
          <cell r="PB32">
            <v>0</v>
          </cell>
          <cell r="PC32">
            <v>0</v>
          </cell>
          <cell r="PD32">
            <v>0</v>
          </cell>
          <cell r="PE32">
            <v>0</v>
          </cell>
          <cell r="PF32">
            <v>0</v>
          </cell>
          <cell r="PG32">
            <v>0</v>
          </cell>
          <cell r="PH32">
            <v>0</v>
          </cell>
          <cell r="PI32">
            <v>0</v>
          </cell>
          <cell r="PJ32">
            <v>0</v>
          </cell>
          <cell r="PK32">
            <v>0</v>
          </cell>
          <cell r="PL32">
            <v>0</v>
          </cell>
          <cell r="PM32">
            <v>0</v>
          </cell>
          <cell r="PN32">
            <v>0</v>
          </cell>
          <cell r="PO32">
            <v>0</v>
          </cell>
          <cell r="PP32">
            <v>0</v>
          </cell>
          <cell r="PQ32">
            <v>0</v>
          </cell>
          <cell r="PR32">
            <v>0</v>
          </cell>
          <cell r="PS32">
            <v>0</v>
          </cell>
        </row>
        <row r="33">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K33">
            <v>0</v>
          </cell>
          <cell r="IL33">
            <v>0</v>
          </cell>
          <cell r="IM33">
            <v>0</v>
          </cell>
          <cell r="IN33">
            <v>0</v>
          </cell>
          <cell r="IO33">
            <v>0</v>
          </cell>
          <cell r="IP33">
            <v>0</v>
          </cell>
          <cell r="IQ33">
            <v>0</v>
          </cell>
          <cell r="IR33">
            <v>0</v>
          </cell>
          <cell r="IS33">
            <v>0</v>
          </cell>
          <cell r="IT33">
            <v>0</v>
          </cell>
          <cell r="IU33">
            <v>0</v>
          </cell>
          <cell r="IV33">
            <v>0</v>
          </cell>
          <cell r="IW33">
            <v>0</v>
          </cell>
          <cell r="IX33">
            <v>0</v>
          </cell>
          <cell r="IY33">
            <v>0</v>
          </cell>
          <cell r="IZ33">
            <v>0</v>
          </cell>
          <cell r="JA33">
            <v>0</v>
          </cell>
          <cell r="JB33">
            <v>0</v>
          </cell>
          <cell r="JC33">
            <v>0</v>
          </cell>
          <cell r="JD33">
            <v>0</v>
          </cell>
          <cell r="JE33">
            <v>0</v>
          </cell>
          <cell r="JF33">
            <v>0</v>
          </cell>
          <cell r="JG33">
            <v>0</v>
          </cell>
          <cell r="JH33">
            <v>0</v>
          </cell>
          <cell r="JI33">
            <v>0</v>
          </cell>
          <cell r="JJ33">
            <v>0</v>
          </cell>
          <cell r="JK33">
            <v>0</v>
          </cell>
          <cell r="JL33">
            <v>0</v>
          </cell>
          <cell r="JM33">
            <v>0</v>
          </cell>
          <cell r="JN33">
            <v>0</v>
          </cell>
          <cell r="JO33">
            <v>0</v>
          </cell>
          <cell r="JP33">
            <v>0</v>
          </cell>
          <cell r="JQ33">
            <v>0</v>
          </cell>
          <cell r="JR33">
            <v>0</v>
          </cell>
          <cell r="JS33">
            <v>0</v>
          </cell>
          <cell r="JT33">
            <v>0</v>
          </cell>
          <cell r="JU33">
            <v>0</v>
          </cell>
          <cell r="JV33">
            <v>0</v>
          </cell>
          <cell r="JW33">
            <v>0</v>
          </cell>
          <cell r="JX33">
            <v>0</v>
          </cell>
          <cell r="JY33">
            <v>0</v>
          </cell>
          <cell r="JZ33">
            <v>0</v>
          </cell>
          <cell r="KA33">
            <v>0</v>
          </cell>
          <cell r="KB33">
            <v>0</v>
          </cell>
          <cell r="KC33">
            <v>0</v>
          </cell>
          <cell r="KD33">
            <v>0</v>
          </cell>
          <cell r="KE33">
            <v>0</v>
          </cell>
          <cell r="KF33">
            <v>0</v>
          </cell>
          <cell r="KG33">
            <v>0</v>
          </cell>
          <cell r="KH33">
            <v>0</v>
          </cell>
          <cell r="KI33">
            <v>0</v>
          </cell>
          <cell r="KJ33">
            <v>0</v>
          </cell>
          <cell r="KK33">
            <v>0</v>
          </cell>
          <cell r="KL33">
            <v>0</v>
          </cell>
          <cell r="KM33">
            <v>0</v>
          </cell>
          <cell r="KN33">
            <v>0</v>
          </cell>
          <cell r="KO33">
            <v>0</v>
          </cell>
          <cell r="KP33">
            <v>0</v>
          </cell>
          <cell r="KQ33">
            <v>0</v>
          </cell>
          <cell r="KR33">
            <v>0</v>
          </cell>
          <cell r="KS33">
            <v>0</v>
          </cell>
          <cell r="KT33">
            <v>0</v>
          </cell>
          <cell r="KU33">
            <v>0</v>
          </cell>
          <cell r="KV33">
            <v>0</v>
          </cell>
          <cell r="KW33">
            <v>0</v>
          </cell>
          <cell r="KX33">
            <v>0</v>
          </cell>
          <cell r="KY33">
            <v>0</v>
          </cell>
          <cell r="KZ33">
            <v>0</v>
          </cell>
          <cell r="LA33">
            <v>0</v>
          </cell>
          <cell r="LB33">
            <v>0</v>
          </cell>
          <cell r="LC33">
            <v>0</v>
          </cell>
          <cell r="LD33">
            <v>0</v>
          </cell>
          <cell r="LE33">
            <v>0</v>
          </cell>
          <cell r="LF33">
            <v>0</v>
          </cell>
          <cell r="LG33">
            <v>0</v>
          </cell>
          <cell r="LH33">
            <v>0</v>
          </cell>
          <cell r="LI33">
            <v>0</v>
          </cell>
          <cell r="LJ33">
            <v>0</v>
          </cell>
          <cell r="LK33">
            <v>0</v>
          </cell>
          <cell r="LL33">
            <v>0</v>
          </cell>
          <cell r="LM33">
            <v>0</v>
          </cell>
          <cell r="LN33">
            <v>0</v>
          </cell>
          <cell r="LO33">
            <v>0</v>
          </cell>
          <cell r="LP33">
            <v>0</v>
          </cell>
          <cell r="LQ33">
            <v>0</v>
          </cell>
          <cell r="LR33">
            <v>0</v>
          </cell>
          <cell r="LS33">
            <v>0</v>
          </cell>
          <cell r="LT33">
            <v>0</v>
          </cell>
          <cell r="LU33">
            <v>0</v>
          </cell>
          <cell r="LV33">
            <v>0</v>
          </cell>
          <cell r="LW33">
            <v>0</v>
          </cell>
          <cell r="LX33">
            <v>0</v>
          </cell>
          <cell r="LY33">
            <v>0</v>
          </cell>
          <cell r="LZ33">
            <v>0</v>
          </cell>
          <cell r="MA33">
            <v>0</v>
          </cell>
          <cell r="MB33">
            <v>0</v>
          </cell>
          <cell r="MC33">
            <v>0</v>
          </cell>
          <cell r="MD33">
            <v>0</v>
          </cell>
          <cell r="ME33">
            <v>0</v>
          </cell>
          <cell r="MF33">
            <v>0</v>
          </cell>
          <cell r="MG33">
            <v>0</v>
          </cell>
          <cell r="MH33">
            <v>0</v>
          </cell>
          <cell r="MI33">
            <v>0</v>
          </cell>
          <cell r="MJ33">
            <v>0</v>
          </cell>
          <cell r="MK33">
            <v>0</v>
          </cell>
          <cell r="ML33">
            <v>0</v>
          </cell>
          <cell r="MM33">
            <v>0</v>
          </cell>
          <cell r="MN33">
            <v>0</v>
          </cell>
          <cell r="MO33">
            <v>0</v>
          </cell>
          <cell r="MP33">
            <v>0</v>
          </cell>
          <cell r="MQ33">
            <v>0</v>
          </cell>
          <cell r="MR33">
            <v>0</v>
          </cell>
          <cell r="MS33">
            <v>0</v>
          </cell>
          <cell r="MT33">
            <v>0</v>
          </cell>
          <cell r="MU33">
            <v>0</v>
          </cell>
          <cell r="MV33">
            <v>0</v>
          </cell>
          <cell r="MW33">
            <v>0</v>
          </cell>
          <cell r="MX33">
            <v>0</v>
          </cell>
          <cell r="MY33">
            <v>0</v>
          </cell>
          <cell r="MZ33">
            <v>0</v>
          </cell>
          <cell r="NA33">
            <v>0</v>
          </cell>
          <cell r="NB33">
            <v>0</v>
          </cell>
          <cell r="NC33">
            <v>0</v>
          </cell>
          <cell r="ND33">
            <v>0</v>
          </cell>
          <cell r="NE33">
            <v>0</v>
          </cell>
          <cell r="NF33">
            <v>0</v>
          </cell>
          <cell r="NG33">
            <v>0</v>
          </cell>
          <cell r="NH33">
            <v>0</v>
          </cell>
          <cell r="NI33">
            <v>0</v>
          </cell>
          <cell r="NJ33">
            <v>0</v>
          </cell>
          <cell r="NK33">
            <v>0</v>
          </cell>
          <cell r="NL33">
            <v>0</v>
          </cell>
          <cell r="NM33">
            <v>0</v>
          </cell>
          <cell r="NN33">
            <v>0</v>
          </cell>
          <cell r="NO33">
            <v>0</v>
          </cell>
          <cell r="NP33">
            <v>0</v>
          </cell>
          <cell r="NQ33">
            <v>0</v>
          </cell>
          <cell r="NR33">
            <v>0</v>
          </cell>
          <cell r="NS33">
            <v>0</v>
          </cell>
          <cell r="NT33">
            <v>0</v>
          </cell>
          <cell r="NU33">
            <v>0</v>
          </cell>
          <cell r="NV33">
            <v>0</v>
          </cell>
          <cell r="NW33">
            <v>0</v>
          </cell>
          <cell r="NX33">
            <v>0</v>
          </cell>
          <cell r="NY33">
            <v>0</v>
          </cell>
          <cell r="NZ33">
            <v>0</v>
          </cell>
          <cell r="OA33">
            <v>0</v>
          </cell>
          <cell r="OB33">
            <v>0</v>
          </cell>
          <cell r="OC33">
            <v>0</v>
          </cell>
          <cell r="OD33">
            <v>0</v>
          </cell>
          <cell r="OE33">
            <v>0</v>
          </cell>
          <cell r="OF33">
            <v>0</v>
          </cell>
          <cell r="OG33">
            <v>0</v>
          </cell>
          <cell r="OH33">
            <v>0</v>
          </cell>
          <cell r="OI33">
            <v>0</v>
          </cell>
          <cell r="OJ33">
            <v>0</v>
          </cell>
          <cell r="OK33">
            <v>0</v>
          </cell>
          <cell r="OL33">
            <v>0</v>
          </cell>
          <cell r="OM33">
            <v>0</v>
          </cell>
          <cell r="ON33">
            <v>0</v>
          </cell>
          <cell r="OO33">
            <v>0</v>
          </cell>
          <cell r="OP33">
            <v>0</v>
          </cell>
          <cell r="OQ33">
            <v>0</v>
          </cell>
          <cell r="OR33">
            <v>0</v>
          </cell>
          <cell r="OS33">
            <v>0</v>
          </cell>
          <cell r="OT33">
            <v>0</v>
          </cell>
          <cell r="OU33">
            <v>0</v>
          </cell>
          <cell r="OV33">
            <v>0</v>
          </cell>
          <cell r="OW33">
            <v>0</v>
          </cell>
          <cell r="OX33">
            <v>0</v>
          </cell>
          <cell r="OY33">
            <v>0</v>
          </cell>
          <cell r="OZ33">
            <v>0</v>
          </cell>
          <cell r="PA33">
            <v>0</v>
          </cell>
          <cell r="PB33">
            <v>0</v>
          </cell>
          <cell r="PC33">
            <v>0</v>
          </cell>
          <cell r="PD33">
            <v>0</v>
          </cell>
          <cell r="PE33">
            <v>0</v>
          </cell>
          <cell r="PF33">
            <v>0</v>
          </cell>
          <cell r="PG33">
            <v>0</v>
          </cell>
          <cell r="PH33">
            <v>0</v>
          </cell>
          <cell r="PI33">
            <v>0</v>
          </cell>
          <cell r="PJ33">
            <v>0</v>
          </cell>
          <cell r="PK33">
            <v>0</v>
          </cell>
          <cell r="PL33">
            <v>0</v>
          </cell>
          <cell r="PM33">
            <v>0</v>
          </cell>
          <cell r="PN33">
            <v>0</v>
          </cell>
          <cell r="PO33">
            <v>0</v>
          </cell>
          <cell r="PP33">
            <v>0</v>
          </cell>
          <cell r="PQ33">
            <v>0</v>
          </cell>
          <cell r="PR33">
            <v>0</v>
          </cell>
          <cell r="PS33">
            <v>0</v>
          </cell>
        </row>
        <row r="34">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L34">
            <v>0</v>
          </cell>
          <cell r="GM34">
            <v>0</v>
          </cell>
          <cell r="GN34">
            <v>0</v>
          </cell>
          <cell r="GO34">
            <v>0</v>
          </cell>
          <cell r="GP34">
            <v>0</v>
          </cell>
          <cell r="GQ34">
            <v>0</v>
          </cell>
          <cell r="GR34">
            <v>0</v>
          </cell>
          <cell r="GS34">
            <v>0</v>
          </cell>
          <cell r="GT34">
            <v>0</v>
          </cell>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cell r="HN34">
            <v>0</v>
          </cell>
          <cell r="HO34">
            <v>0</v>
          </cell>
          <cell r="HP34">
            <v>0</v>
          </cell>
          <cell r="HQ34">
            <v>0</v>
          </cell>
          <cell r="HR34">
            <v>0</v>
          </cell>
          <cell r="HS34">
            <v>0</v>
          </cell>
          <cell r="HT34">
            <v>0</v>
          </cell>
          <cell r="HU34">
            <v>0</v>
          </cell>
          <cell r="HV34">
            <v>0</v>
          </cell>
          <cell r="HW34">
            <v>0</v>
          </cell>
          <cell r="HX34">
            <v>0</v>
          </cell>
          <cell r="HY34">
            <v>0</v>
          </cell>
          <cell r="HZ34">
            <v>0</v>
          </cell>
          <cell r="IA34">
            <v>0</v>
          </cell>
          <cell r="IB34">
            <v>0</v>
          </cell>
          <cell r="IC34">
            <v>0</v>
          </cell>
          <cell r="ID34">
            <v>0</v>
          </cell>
          <cell r="IE34">
            <v>0</v>
          </cell>
          <cell r="IF34">
            <v>0</v>
          </cell>
          <cell r="IG34">
            <v>0</v>
          </cell>
          <cell r="IH34">
            <v>0</v>
          </cell>
          <cell r="II34">
            <v>0</v>
          </cell>
          <cell r="IJ34">
            <v>0</v>
          </cell>
          <cell r="IK34">
            <v>0</v>
          </cell>
          <cell r="IL34">
            <v>0</v>
          </cell>
          <cell r="IM34">
            <v>0</v>
          </cell>
          <cell r="IN34">
            <v>0</v>
          </cell>
          <cell r="IO34">
            <v>0</v>
          </cell>
          <cell r="IP34">
            <v>0</v>
          </cell>
          <cell r="IQ34">
            <v>0</v>
          </cell>
          <cell r="IR34">
            <v>0</v>
          </cell>
          <cell r="IS34">
            <v>0</v>
          </cell>
          <cell r="IT34">
            <v>0</v>
          </cell>
          <cell r="IU34">
            <v>0</v>
          </cell>
          <cell r="IV34">
            <v>0</v>
          </cell>
          <cell r="IW34">
            <v>0</v>
          </cell>
          <cell r="IX34">
            <v>0</v>
          </cell>
          <cell r="IY34">
            <v>0</v>
          </cell>
          <cell r="IZ34">
            <v>0</v>
          </cell>
          <cell r="JA34">
            <v>0</v>
          </cell>
          <cell r="JB34">
            <v>0</v>
          </cell>
          <cell r="JC34">
            <v>0</v>
          </cell>
          <cell r="JD34">
            <v>0</v>
          </cell>
          <cell r="JE34">
            <v>0</v>
          </cell>
          <cell r="JF34">
            <v>0</v>
          </cell>
          <cell r="JG34">
            <v>0</v>
          </cell>
          <cell r="JH34">
            <v>0</v>
          </cell>
          <cell r="JI34">
            <v>0</v>
          </cell>
          <cell r="JJ34">
            <v>0</v>
          </cell>
          <cell r="JK34">
            <v>0</v>
          </cell>
          <cell r="JL34">
            <v>0</v>
          </cell>
          <cell r="JM34">
            <v>0</v>
          </cell>
          <cell r="JN34">
            <v>0</v>
          </cell>
          <cell r="JO34">
            <v>0</v>
          </cell>
          <cell r="JP34">
            <v>0</v>
          </cell>
          <cell r="JQ34">
            <v>0</v>
          </cell>
          <cell r="JR34">
            <v>0</v>
          </cell>
          <cell r="JS34">
            <v>0</v>
          </cell>
          <cell r="JT34">
            <v>0</v>
          </cell>
          <cell r="JU34">
            <v>0</v>
          </cell>
          <cell r="JV34">
            <v>0</v>
          </cell>
          <cell r="JW34">
            <v>0</v>
          </cell>
          <cell r="JX34">
            <v>0</v>
          </cell>
          <cell r="JY34">
            <v>0</v>
          </cell>
          <cell r="JZ34">
            <v>0</v>
          </cell>
          <cell r="KA34">
            <v>0</v>
          </cell>
          <cell r="KB34">
            <v>0</v>
          </cell>
          <cell r="KC34">
            <v>0</v>
          </cell>
          <cell r="KD34">
            <v>0</v>
          </cell>
          <cell r="KE34">
            <v>0</v>
          </cell>
          <cell r="KF34">
            <v>0</v>
          </cell>
          <cell r="KG34">
            <v>0</v>
          </cell>
          <cell r="KH34">
            <v>0</v>
          </cell>
          <cell r="KI34">
            <v>0</v>
          </cell>
          <cell r="KJ34">
            <v>0</v>
          </cell>
          <cell r="KK34">
            <v>0</v>
          </cell>
          <cell r="KL34">
            <v>0</v>
          </cell>
          <cell r="KM34">
            <v>0</v>
          </cell>
          <cell r="KN34">
            <v>0</v>
          </cell>
          <cell r="KO34">
            <v>0</v>
          </cell>
          <cell r="KP34">
            <v>0</v>
          </cell>
          <cell r="KQ34">
            <v>0</v>
          </cell>
          <cell r="KR34">
            <v>0</v>
          </cell>
          <cell r="KS34">
            <v>0</v>
          </cell>
          <cell r="KT34">
            <v>0</v>
          </cell>
          <cell r="KU34">
            <v>0</v>
          </cell>
          <cell r="KV34">
            <v>0</v>
          </cell>
          <cell r="KW34">
            <v>0</v>
          </cell>
          <cell r="KX34">
            <v>0</v>
          </cell>
          <cell r="KY34">
            <v>0</v>
          </cell>
          <cell r="KZ34">
            <v>0</v>
          </cell>
          <cell r="LA34">
            <v>0</v>
          </cell>
          <cell r="LB34">
            <v>0</v>
          </cell>
          <cell r="LC34">
            <v>0</v>
          </cell>
          <cell r="LD34">
            <v>0</v>
          </cell>
          <cell r="LE34">
            <v>0</v>
          </cell>
          <cell r="LF34">
            <v>0</v>
          </cell>
          <cell r="LG34">
            <v>0</v>
          </cell>
          <cell r="LH34">
            <v>0</v>
          </cell>
          <cell r="LI34">
            <v>0</v>
          </cell>
          <cell r="LJ34">
            <v>0</v>
          </cell>
          <cell r="LK34">
            <v>0</v>
          </cell>
          <cell r="LL34">
            <v>0</v>
          </cell>
          <cell r="LM34">
            <v>0</v>
          </cell>
          <cell r="LN34">
            <v>0</v>
          </cell>
          <cell r="LO34">
            <v>0</v>
          </cell>
          <cell r="LP34">
            <v>0</v>
          </cell>
          <cell r="LQ34">
            <v>0</v>
          </cell>
          <cell r="LR34">
            <v>0</v>
          </cell>
          <cell r="LS34">
            <v>0</v>
          </cell>
          <cell r="LT34">
            <v>0</v>
          </cell>
          <cell r="LU34">
            <v>0</v>
          </cell>
          <cell r="LV34">
            <v>0</v>
          </cell>
          <cell r="LW34">
            <v>0</v>
          </cell>
          <cell r="LX34">
            <v>0</v>
          </cell>
          <cell r="LY34">
            <v>0</v>
          </cell>
          <cell r="LZ34">
            <v>0</v>
          </cell>
          <cell r="MA34">
            <v>0</v>
          </cell>
          <cell r="MB34">
            <v>0</v>
          </cell>
          <cell r="MC34">
            <v>0</v>
          </cell>
          <cell r="MD34">
            <v>0</v>
          </cell>
          <cell r="ME34">
            <v>0</v>
          </cell>
          <cell r="MF34">
            <v>0</v>
          </cell>
          <cell r="MG34">
            <v>0</v>
          </cell>
          <cell r="MH34">
            <v>0</v>
          </cell>
          <cell r="MI34">
            <v>0</v>
          </cell>
          <cell r="MJ34">
            <v>0</v>
          </cell>
          <cell r="MK34">
            <v>0</v>
          </cell>
          <cell r="ML34">
            <v>0</v>
          </cell>
          <cell r="MM34">
            <v>0</v>
          </cell>
          <cell r="MN34">
            <v>0</v>
          </cell>
          <cell r="MO34">
            <v>0</v>
          </cell>
          <cell r="MP34">
            <v>0</v>
          </cell>
          <cell r="MQ34">
            <v>0</v>
          </cell>
          <cell r="MR34">
            <v>0</v>
          </cell>
          <cell r="MS34">
            <v>0</v>
          </cell>
          <cell r="MT34">
            <v>0</v>
          </cell>
          <cell r="MU34">
            <v>0</v>
          </cell>
          <cell r="MV34">
            <v>0</v>
          </cell>
          <cell r="MW34">
            <v>0</v>
          </cell>
          <cell r="MX34">
            <v>0</v>
          </cell>
          <cell r="MY34">
            <v>0</v>
          </cell>
          <cell r="MZ34">
            <v>0</v>
          </cell>
          <cell r="NA34">
            <v>0</v>
          </cell>
          <cell r="NB34">
            <v>0</v>
          </cell>
          <cell r="NC34">
            <v>0</v>
          </cell>
          <cell r="ND34">
            <v>0</v>
          </cell>
          <cell r="NE34">
            <v>0</v>
          </cell>
          <cell r="NF34">
            <v>0</v>
          </cell>
          <cell r="NG34">
            <v>0</v>
          </cell>
          <cell r="NH34">
            <v>0</v>
          </cell>
          <cell r="NI34">
            <v>0</v>
          </cell>
          <cell r="NJ34">
            <v>0</v>
          </cell>
          <cell r="NK34">
            <v>0</v>
          </cell>
          <cell r="NL34">
            <v>0</v>
          </cell>
          <cell r="NM34">
            <v>0</v>
          </cell>
          <cell r="NN34">
            <v>0</v>
          </cell>
          <cell r="NO34">
            <v>0</v>
          </cell>
          <cell r="NP34">
            <v>0</v>
          </cell>
          <cell r="NQ34">
            <v>0</v>
          </cell>
          <cell r="NR34">
            <v>0</v>
          </cell>
          <cell r="NS34">
            <v>0</v>
          </cell>
          <cell r="NT34">
            <v>0</v>
          </cell>
          <cell r="NU34">
            <v>0</v>
          </cell>
          <cell r="NV34">
            <v>0</v>
          </cell>
          <cell r="NW34">
            <v>0</v>
          </cell>
          <cell r="NX34">
            <v>0</v>
          </cell>
          <cell r="NY34">
            <v>0</v>
          </cell>
          <cell r="NZ34">
            <v>0</v>
          </cell>
          <cell r="OA34">
            <v>0</v>
          </cell>
          <cell r="OB34">
            <v>0</v>
          </cell>
          <cell r="OC34">
            <v>0</v>
          </cell>
          <cell r="OD34">
            <v>0</v>
          </cell>
          <cell r="OE34">
            <v>0</v>
          </cell>
          <cell r="OF34">
            <v>0</v>
          </cell>
          <cell r="OG34">
            <v>0</v>
          </cell>
          <cell r="OH34">
            <v>0</v>
          </cell>
          <cell r="OI34">
            <v>0</v>
          </cell>
          <cell r="OJ34">
            <v>0</v>
          </cell>
          <cell r="OK34">
            <v>0</v>
          </cell>
          <cell r="OL34">
            <v>0</v>
          </cell>
          <cell r="OM34">
            <v>0</v>
          </cell>
          <cell r="ON34">
            <v>0</v>
          </cell>
          <cell r="OO34">
            <v>0</v>
          </cell>
          <cell r="OP34">
            <v>0</v>
          </cell>
          <cell r="OQ34">
            <v>0</v>
          </cell>
          <cell r="OR34">
            <v>0</v>
          </cell>
          <cell r="OS34">
            <v>0</v>
          </cell>
          <cell r="OT34">
            <v>0</v>
          </cell>
          <cell r="OU34">
            <v>0</v>
          </cell>
          <cell r="OV34">
            <v>0</v>
          </cell>
          <cell r="OW34">
            <v>0</v>
          </cell>
          <cell r="OX34">
            <v>0</v>
          </cell>
          <cell r="OY34">
            <v>0</v>
          </cell>
          <cell r="OZ34">
            <v>0</v>
          </cell>
          <cell r="PA34">
            <v>0</v>
          </cell>
          <cell r="PB34">
            <v>0</v>
          </cell>
          <cell r="PC34">
            <v>0</v>
          </cell>
          <cell r="PD34">
            <v>0</v>
          </cell>
          <cell r="PE34">
            <v>0</v>
          </cell>
          <cell r="PF34">
            <v>0</v>
          </cell>
          <cell r="PG34">
            <v>0</v>
          </cell>
          <cell r="PH34">
            <v>0</v>
          </cell>
          <cell r="PI34">
            <v>0</v>
          </cell>
          <cell r="PJ34">
            <v>0</v>
          </cell>
          <cell r="PK34">
            <v>0</v>
          </cell>
          <cell r="PL34">
            <v>0</v>
          </cell>
          <cell r="PM34">
            <v>0</v>
          </cell>
          <cell r="PN34">
            <v>0</v>
          </cell>
          <cell r="PO34">
            <v>0</v>
          </cell>
          <cell r="PP34">
            <v>0</v>
          </cell>
          <cell r="PQ34">
            <v>0</v>
          </cell>
          <cell r="PR34">
            <v>0</v>
          </cell>
          <cell r="PS34">
            <v>0</v>
          </cell>
        </row>
        <row r="35">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v>0</v>
          </cell>
          <cell r="FK35">
            <v>0</v>
          </cell>
          <cell r="FL35">
            <v>0</v>
          </cell>
          <cell r="FM35">
            <v>0</v>
          </cell>
          <cell r="FN35">
            <v>0</v>
          </cell>
          <cell r="FO35">
            <v>0</v>
          </cell>
          <cell r="FP35">
            <v>0</v>
          </cell>
          <cell r="FQ35">
            <v>0</v>
          </cell>
          <cell r="FR35">
            <v>0</v>
          </cell>
          <cell r="FS35">
            <v>0</v>
          </cell>
          <cell r="FT35">
            <v>0</v>
          </cell>
          <cell r="FU35">
            <v>0</v>
          </cell>
          <cell r="FV35">
            <v>0</v>
          </cell>
          <cell r="FW35">
            <v>0</v>
          </cell>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L35">
            <v>0</v>
          </cell>
          <cell r="GM35">
            <v>0</v>
          </cell>
          <cell r="GN35">
            <v>0</v>
          </cell>
          <cell r="GO35">
            <v>0</v>
          </cell>
          <cell r="GP35">
            <v>0</v>
          </cell>
          <cell r="GQ35">
            <v>0</v>
          </cell>
          <cell r="GR35">
            <v>0</v>
          </cell>
          <cell r="GS35">
            <v>0</v>
          </cell>
          <cell r="GT35">
            <v>0</v>
          </cell>
          <cell r="GU35">
            <v>0</v>
          </cell>
          <cell r="GV35">
            <v>0</v>
          </cell>
          <cell r="GW35">
            <v>0</v>
          </cell>
          <cell r="GX35">
            <v>0</v>
          </cell>
          <cell r="GY35">
            <v>0</v>
          </cell>
          <cell r="GZ35">
            <v>0</v>
          </cell>
          <cell r="HA35">
            <v>0</v>
          </cell>
          <cell r="HB35">
            <v>0</v>
          </cell>
          <cell r="HC35">
            <v>0</v>
          </cell>
          <cell r="HD35">
            <v>0</v>
          </cell>
          <cell r="HE35">
            <v>0</v>
          </cell>
          <cell r="HF35">
            <v>0</v>
          </cell>
          <cell r="HG35">
            <v>0</v>
          </cell>
          <cell r="HH35">
            <v>0</v>
          </cell>
          <cell r="HI35">
            <v>0</v>
          </cell>
          <cell r="HJ35">
            <v>0</v>
          </cell>
          <cell r="HK35">
            <v>0</v>
          </cell>
          <cell r="HL35">
            <v>0</v>
          </cell>
          <cell r="HM35">
            <v>0</v>
          </cell>
          <cell r="HN35">
            <v>0</v>
          </cell>
          <cell r="HO35">
            <v>0</v>
          </cell>
          <cell r="HP35">
            <v>0</v>
          </cell>
          <cell r="HQ35">
            <v>0</v>
          </cell>
          <cell r="HR35">
            <v>0</v>
          </cell>
          <cell r="HS35">
            <v>0</v>
          </cell>
          <cell r="HT35">
            <v>0</v>
          </cell>
          <cell r="HU35">
            <v>0</v>
          </cell>
          <cell r="HV35">
            <v>0</v>
          </cell>
          <cell r="HW35">
            <v>0</v>
          </cell>
          <cell r="HX35">
            <v>0</v>
          </cell>
          <cell r="HY35">
            <v>0</v>
          </cell>
          <cell r="HZ35">
            <v>0</v>
          </cell>
          <cell r="IA35">
            <v>0</v>
          </cell>
          <cell r="IB35">
            <v>0</v>
          </cell>
          <cell r="IC35">
            <v>0</v>
          </cell>
          <cell r="ID35">
            <v>0</v>
          </cell>
          <cell r="IE35">
            <v>0</v>
          </cell>
          <cell r="IF35">
            <v>0</v>
          </cell>
          <cell r="IG35">
            <v>0</v>
          </cell>
          <cell r="IH35">
            <v>0</v>
          </cell>
          <cell r="II35">
            <v>0</v>
          </cell>
          <cell r="IJ35">
            <v>0</v>
          </cell>
          <cell r="IK35">
            <v>0</v>
          </cell>
          <cell r="IL35">
            <v>0</v>
          </cell>
          <cell r="IM35">
            <v>0</v>
          </cell>
          <cell r="IN35">
            <v>0</v>
          </cell>
          <cell r="IO35">
            <v>0</v>
          </cell>
          <cell r="IP35">
            <v>0</v>
          </cell>
          <cell r="IQ35">
            <v>0</v>
          </cell>
          <cell r="IR35">
            <v>0</v>
          </cell>
          <cell r="IS35">
            <v>0</v>
          </cell>
          <cell r="IT35">
            <v>0</v>
          </cell>
          <cell r="IU35">
            <v>0</v>
          </cell>
          <cell r="IV35">
            <v>0</v>
          </cell>
          <cell r="IW35">
            <v>0</v>
          </cell>
          <cell r="IX35">
            <v>0</v>
          </cell>
          <cell r="IY35">
            <v>0</v>
          </cell>
          <cell r="IZ35">
            <v>0</v>
          </cell>
          <cell r="JA35">
            <v>0</v>
          </cell>
          <cell r="JB35">
            <v>0</v>
          </cell>
          <cell r="JC35">
            <v>0</v>
          </cell>
          <cell r="JD35">
            <v>0</v>
          </cell>
          <cell r="JE35">
            <v>0</v>
          </cell>
          <cell r="JF35">
            <v>0</v>
          </cell>
          <cell r="JG35">
            <v>0</v>
          </cell>
          <cell r="JH35">
            <v>0</v>
          </cell>
          <cell r="JI35">
            <v>0</v>
          </cell>
          <cell r="JJ35">
            <v>0</v>
          </cell>
          <cell r="JK35">
            <v>0</v>
          </cell>
          <cell r="JL35">
            <v>0</v>
          </cell>
          <cell r="JM35">
            <v>0</v>
          </cell>
          <cell r="JN35">
            <v>0</v>
          </cell>
          <cell r="JO35">
            <v>0</v>
          </cell>
          <cell r="JP35">
            <v>0</v>
          </cell>
          <cell r="JQ35">
            <v>0</v>
          </cell>
          <cell r="JR35">
            <v>0</v>
          </cell>
          <cell r="JS35">
            <v>0</v>
          </cell>
          <cell r="JT35">
            <v>0</v>
          </cell>
          <cell r="JU35">
            <v>0</v>
          </cell>
          <cell r="JV35">
            <v>0</v>
          </cell>
          <cell r="JW35">
            <v>0</v>
          </cell>
          <cell r="JX35">
            <v>0</v>
          </cell>
          <cell r="JY35">
            <v>0</v>
          </cell>
          <cell r="JZ35">
            <v>0</v>
          </cell>
          <cell r="KA35">
            <v>0</v>
          </cell>
          <cell r="KB35">
            <v>0</v>
          </cell>
          <cell r="KC35">
            <v>0</v>
          </cell>
          <cell r="KD35">
            <v>0</v>
          </cell>
          <cell r="KE35">
            <v>0</v>
          </cell>
          <cell r="KF35">
            <v>0</v>
          </cell>
          <cell r="KG35">
            <v>0</v>
          </cell>
          <cell r="KH35">
            <v>0</v>
          </cell>
          <cell r="KI35">
            <v>0</v>
          </cell>
          <cell r="KJ35">
            <v>0</v>
          </cell>
          <cell r="KK35">
            <v>0</v>
          </cell>
          <cell r="KL35">
            <v>0</v>
          </cell>
          <cell r="KM35">
            <v>0</v>
          </cell>
          <cell r="KN35">
            <v>0</v>
          </cell>
          <cell r="KO35">
            <v>0</v>
          </cell>
          <cell r="KP35">
            <v>0</v>
          </cell>
          <cell r="KQ35">
            <v>0</v>
          </cell>
          <cell r="KR35">
            <v>0</v>
          </cell>
          <cell r="KS35">
            <v>0</v>
          </cell>
          <cell r="KT35">
            <v>0</v>
          </cell>
          <cell r="KU35">
            <v>0</v>
          </cell>
          <cell r="KV35">
            <v>0</v>
          </cell>
          <cell r="KW35">
            <v>0</v>
          </cell>
          <cell r="KX35">
            <v>0</v>
          </cell>
          <cell r="KY35">
            <v>0</v>
          </cell>
          <cell r="KZ35">
            <v>0</v>
          </cell>
          <cell r="LA35">
            <v>0</v>
          </cell>
          <cell r="LB35">
            <v>0</v>
          </cell>
          <cell r="LC35">
            <v>0</v>
          </cell>
          <cell r="LD35">
            <v>0</v>
          </cell>
          <cell r="LE35">
            <v>0</v>
          </cell>
          <cell r="LF35">
            <v>0</v>
          </cell>
          <cell r="LG35">
            <v>0</v>
          </cell>
          <cell r="LH35">
            <v>0</v>
          </cell>
          <cell r="LI35">
            <v>0</v>
          </cell>
          <cell r="LJ35">
            <v>0</v>
          </cell>
          <cell r="LK35">
            <v>0</v>
          </cell>
          <cell r="LL35">
            <v>0</v>
          </cell>
          <cell r="LM35">
            <v>0</v>
          </cell>
          <cell r="LN35">
            <v>0</v>
          </cell>
          <cell r="LO35">
            <v>0</v>
          </cell>
          <cell r="LP35">
            <v>0</v>
          </cell>
          <cell r="LQ35">
            <v>0</v>
          </cell>
          <cell r="LR35">
            <v>0</v>
          </cell>
          <cell r="LS35">
            <v>0</v>
          </cell>
          <cell r="LT35">
            <v>0</v>
          </cell>
          <cell r="LU35">
            <v>0</v>
          </cell>
          <cell r="LV35">
            <v>0</v>
          </cell>
          <cell r="LW35">
            <v>0</v>
          </cell>
          <cell r="LX35">
            <v>0</v>
          </cell>
          <cell r="LY35">
            <v>0</v>
          </cell>
          <cell r="LZ35">
            <v>0</v>
          </cell>
          <cell r="MA35">
            <v>0</v>
          </cell>
          <cell r="MB35">
            <v>0</v>
          </cell>
          <cell r="MC35">
            <v>0</v>
          </cell>
          <cell r="MD35">
            <v>0</v>
          </cell>
          <cell r="ME35">
            <v>0</v>
          </cell>
          <cell r="MF35">
            <v>0</v>
          </cell>
          <cell r="MG35">
            <v>0</v>
          </cell>
          <cell r="MH35">
            <v>0</v>
          </cell>
          <cell r="MI35">
            <v>0</v>
          </cell>
          <cell r="MJ35">
            <v>0</v>
          </cell>
          <cell r="MK35">
            <v>0</v>
          </cell>
          <cell r="ML35">
            <v>0</v>
          </cell>
          <cell r="MM35">
            <v>0</v>
          </cell>
          <cell r="MN35">
            <v>0</v>
          </cell>
          <cell r="MO35">
            <v>0</v>
          </cell>
          <cell r="MP35">
            <v>0</v>
          </cell>
          <cell r="MQ35">
            <v>0</v>
          </cell>
          <cell r="MR35">
            <v>0</v>
          </cell>
          <cell r="MS35">
            <v>0</v>
          </cell>
          <cell r="MT35">
            <v>0</v>
          </cell>
          <cell r="MU35">
            <v>0</v>
          </cell>
          <cell r="MV35">
            <v>0</v>
          </cell>
          <cell r="MW35">
            <v>0</v>
          </cell>
          <cell r="MX35">
            <v>0</v>
          </cell>
          <cell r="MY35">
            <v>0</v>
          </cell>
          <cell r="MZ35">
            <v>0</v>
          </cell>
          <cell r="NA35">
            <v>0</v>
          </cell>
          <cell r="NB35">
            <v>0</v>
          </cell>
          <cell r="NC35">
            <v>0</v>
          </cell>
          <cell r="ND35">
            <v>0</v>
          </cell>
          <cell r="NE35">
            <v>0</v>
          </cell>
          <cell r="NF35">
            <v>0</v>
          </cell>
          <cell r="NG35">
            <v>0</v>
          </cell>
          <cell r="NH35">
            <v>0</v>
          </cell>
          <cell r="NI35">
            <v>0</v>
          </cell>
          <cell r="NJ35">
            <v>0</v>
          </cell>
          <cell r="NK35">
            <v>0</v>
          </cell>
          <cell r="NL35">
            <v>0</v>
          </cell>
          <cell r="NM35">
            <v>0</v>
          </cell>
          <cell r="NN35">
            <v>0</v>
          </cell>
          <cell r="NO35">
            <v>0</v>
          </cell>
          <cell r="NP35">
            <v>0</v>
          </cell>
          <cell r="NQ35">
            <v>0</v>
          </cell>
          <cell r="NR35">
            <v>0</v>
          </cell>
          <cell r="NS35">
            <v>0</v>
          </cell>
          <cell r="NT35">
            <v>0</v>
          </cell>
          <cell r="NU35">
            <v>0</v>
          </cell>
          <cell r="NV35">
            <v>0</v>
          </cell>
          <cell r="NW35">
            <v>0</v>
          </cell>
          <cell r="NX35">
            <v>0</v>
          </cell>
          <cell r="NY35">
            <v>0</v>
          </cell>
          <cell r="NZ35">
            <v>0</v>
          </cell>
          <cell r="OA35">
            <v>0</v>
          </cell>
          <cell r="OB35">
            <v>0</v>
          </cell>
          <cell r="OC35">
            <v>0</v>
          </cell>
          <cell r="OD35">
            <v>0</v>
          </cell>
          <cell r="OE35">
            <v>0</v>
          </cell>
          <cell r="OF35">
            <v>0</v>
          </cell>
          <cell r="OG35">
            <v>0</v>
          </cell>
          <cell r="OH35">
            <v>0</v>
          </cell>
          <cell r="OI35">
            <v>0</v>
          </cell>
          <cell r="OJ35">
            <v>0</v>
          </cell>
          <cell r="OK35">
            <v>0</v>
          </cell>
          <cell r="OL35">
            <v>0</v>
          </cell>
          <cell r="OM35">
            <v>0</v>
          </cell>
          <cell r="ON35">
            <v>0</v>
          </cell>
          <cell r="OO35">
            <v>0</v>
          </cell>
          <cell r="OP35">
            <v>0</v>
          </cell>
          <cell r="OQ35">
            <v>0</v>
          </cell>
          <cell r="OR35">
            <v>0</v>
          </cell>
          <cell r="OS35">
            <v>0</v>
          </cell>
          <cell r="OT35">
            <v>0</v>
          </cell>
          <cell r="OU35">
            <v>0</v>
          </cell>
          <cell r="OV35">
            <v>0</v>
          </cell>
          <cell r="OW35">
            <v>0</v>
          </cell>
          <cell r="OX35">
            <v>0</v>
          </cell>
          <cell r="OY35">
            <v>0</v>
          </cell>
          <cell r="OZ35">
            <v>0</v>
          </cell>
          <cell r="PA35">
            <v>0</v>
          </cell>
          <cell r="PB35">
            <v>0</v>
          </cell>
          <cell r="PC35">
            <v>0</v>
          </cell>
          <cell r="PD35">
            <v>0</v>
          </cell>
          <cell r="PE35">
            <v>0</v>
          </cell>
          <cell r="PF35">
            <v>0</v>
          </cell>
          <cell r="PG35">
            <v>0</v>
          </cell>
          <cell r="PH35">
            <v>0</v>
          </cell>
          <cell r="PI35">
            <v>0</v>
          </cell>
          <cell r="PJ35">
            <v>0</v>
          </cell>
          <cell r="PK35">
            <v>0</v>
          </cell>
          <cell r="PL35">
            <v>0</v>
          </cell>
          <cell r="PM35">
            <v>0</v>
          </cell>
          <cell r="PN35">
            <v>0</v>
          </cell>
          <cell r="PO35">
            <v>0</v>
          </cell>
          <cell r="PP35">
            <v>0</v>
          </cell>
          <cell r="PQ35">
            <v>0</v>
          </cell>
          <cell r="PR35">
            <v>0</v>
          </cell>
          <cell r="PS35">
            <v>0</v>
          </cell>
        </row>
        <row r="36">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v>0</v>
          </cell>
          <cell r="ET36">
            <v>0</v>
          </cell>
          <cell r="EU36">
            <v>0</v>
          </cell>
          <cell r="EV36">
            <v>0</v>
          </cell>
          <cell r="EW36">
            <v>0</v>
          </cell>
          <cell r="EX36">
            <v>0</v>
          </cell>
          <cell r="EY36">
            <v>0</v>
          </cell>
          <cell r="EZ36">
            <v>0</v>
          </cell>
          <cell r="FA36">
            <v>0</v>
          </cell>
          <cell r="FB36">
            <v>0</v>
          </cell>
          <cell r="FC36">
            <v>0</v>
          </cell>
          <cell r="FD36">
            <v>0</v>
          </cell>
          <cell r="FE36">
            <v>0</v>
          </cell>
          <cell r="FF36">
            <v>0</v>
          </cell>
          <cell r="FG36">
            <v>0</v>
          </cell>
          <cell r="FH36">
            <v>0</v>
          </cell>
          <cell r="FI36">
            <v>0</v>
          </cell>
          <cell r="FJ36">
            <v>0</v>
          </cell>
          <cell r="FK36">
            <v>0</v>
          </cell>
          <cell r="FL36">
            <v>0</v>
          </cell>
          <cell r="FM36">
            <v>0</v>
          </cell>
          <cell r="FN36">
            <v>0</v>
          </cell>
          <cell r="FO36">
            <v>0</v>
          </cell>
          <cell r="FP36">
            <v>0</v>
          </cell>
          <cell r="FQ36">
            <v>0</v>
          </cell>
          <cell r="FR36">
            <v>0</v>
          </cell>
          <cell r="FS36">
            <v>0</v>
          </cell>
          <cell r="FT36">
            <v>0</v>
          </cell>
          <cell r="FU36">
            <v>0</v>
          </cell>
          <cell r="FV36">
            <v>0</v>
          </cell>
          <cell r="FW36">
            <v>0</v>
          </cell>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L36">
            <v>0</v>
          </cell>
          <cell r="GM36">
            <v>0</v>
          </cell>
          <cell r="GN36">
            <v>0</v>
          </cell>
          <cell r="GO36">
            <v>0</v>
          </cell>
          <cell r="GP36">
            <v>0</v>
          </cell>
          <cell r="GQ36">
            <v>0</v>
          </cell>
          <cell r="GR36">
            <v>0</v>
          </cell>
          <cell r="GS36">
            <v>0</v>
          </cell>
          <cell r="GT36">
            <v>0</v>
          </cell>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cell r="HN36">
            <v>0</v>
          </cell>
          <cell r="HO36">
            <v>0</v>
          </cell>
          <cell r="HP36">
            <v>0</v>
          </cell>
          <cell r="HQ36">
            <v>0</v>
          </cell>
          <cell r="HR36">
            <v>0</v>
          </cell>
          <cell r="HS36">
            <v>0</v>
          </cell>
          <cell r="HT36">
            <v>0</v>
          </cell>
          <cell r="HU36">
            <v>0</v>
          </cell>
          <cell r="HV36">
            <v>0</v>
          </cell>
          <cell r="HW36">
            <v>0</v>
          </cell>
          <cell r="HX36">
            <v>0</v>
          </cell>
          <cell r="HY36">
            <v>0</v>
          </cell>
          <cell r="HZ36">
            <v>0</v>
          </cell>
          <cell r="IA36">
            <v>0</v>
          </cell>
          <cell r="IB36">
            <v>0</v>
          </cell>
          <cell r="IC36">
            <v>0</v>
          </cell>
          <cell r="ID36">
            <v>0</v>
          </cell>
          <cell r="IE36">
            <v>0</v>
          </cell>
          <cell r="IF36">
            <v>0</v>
          </cell>
          <cell r="IG36">
            <v>0</v>
          </cell>
          <cell r="IH36">
            <v>0</v>
          </cell>
          <cell r="II36">
            <v>0</v>
          </cell>
          <cell r="IJ36">
            <v>0</v>
          </cell>
          <cell r="IK36">
            <v>0</v>
          </cell>
          <cell r="IL36">
            <v>0</v>
          </cell>
          <cell r="IM36">
            <v>0</v>
          </cell>
          <cell r="IN36">
            <v>0</v>
          </cell>
          <cell r="IO36">
            <v>0</v>
          </cell>
          <cell r="IP36">
            <v>0</v>
          </cell>
          <cell r="IQ36">
            <v>0</v>
          </cell>
          <cell r="IR36">
            <v>0</v>
          </cell>
          <cell r="IS36">
            <v>0</v>
          </cell>
          <cell r="IT36">
            <v>0</v>
          </cell>
          <cell r="IU36">
            <v>0</v>
          </cell>
          <cell r="IV36">
            <v>0</v>
          </cell>
          <cell r="IW36">
            <v>0</v>
          </cell>
          <cell r="IX36">
            <v>0</v>
          </cell>
          <cell r="IY36">
            <v>0</v>
          </cell>
          <cell r="IZ36">
            <v>0</v>
          </cell>
          <cell r="JA36">
            <v>0</v>
          </cell>
          <cell r="JB36">
            <v>0</v>
          </cell>
          <cell r="JC36">
            <v>0</v>
          </cell>
          <cell r="JD36">
            <v>0</v>
          </cell>
          <cell r="JE36">
            <v>0</v>
          </cell>
          <cell r="JF36">
            <v>0</v>
          </cell>
          <cell r="JG36">
            <v>0</v>
          </cell>
          <cell r="JH36">
            <v>0</v>
          </cell>
          <cell r="JI36">
            <v>0</v>
          </cell>
          <cell r="JJ36">
            <v>0</v>
          </cell>
          <cell r="JK36">
            <v>0</v>
          </cell>
          <cell r="JL36">
            <v>0</v>
          </cell>
          <cell r="JM36">
            <v>0</v>
          </cell>
          <cell r="JN36">
            <v>0</v>
          </cell>
          <cell r="JO36">
            <v>0</v>
          </cell>
          <cell r="JP36">
            <v>0</v>
          </cell>
          <cell r="JQ36">
            <v>0</v>
          </cell>
          <cell r="JR36">
            <v>0</v>
          </cell>
          <cell r="JS36">
            <v>0</v>
          </cell>
          <cell r="JT36">
            <v>0</v>
          </cell>
          <cell r="JU36">
            <v>0</v>
          </cell>
          <cell r="JV36">
            <v>0</v>
          </cell>
          <cell r="JW36">
            <v>0</v>
          </cell>
          <cell r="JX36">
            <v>0</v>
          </cell>
          <cell r="JY36">
            <v>0</v>
          </cell>
          <cell r="JZ36">
            <v>0</v>
          </cell>
          <cell r="KA36">
            <v>0</v>
          </cell>
          <cell r="KB36">
            <v>0</v>
          </cell>
          <cell r="KC36">
            <v>0</v>
          </cell>
          <cell r="KD36">
            <v>0</v>
          </cell>
          <cell r="KE36">
            <v>0</v>
          </cell>
          <cell r="KF36">
            <v>0</v>
          </cell>
          <cell r="KG36">
            <v>0</v>
          </cell>
          <cell r="KH36">
            <v>0</v>
          </cell>
          <cell r="KI36">
            <v>0</v>
          </cell>
          <cell r="KJ36">
            <v>0</v>
          </cell>
          <cell r="KK36">
            <v>0</v>
          </cell>
          <cell r="KL36">
            <v>0</v>
          </cell>
          <cell r="KM36">
            <v>0</v>
          </cell>
          <cell r="KN36">
            <v>0</v>
          </cell>
          <cell r="KO36">
            <v>0</v>
          </cell>
          <cell r="KP36">
            <v>0</v>
          </cell>
          <cell r="KQ36">
            <v>0</v>
          </cell>
          <cell r="KR36">
            <v>0</v>
          </cell>
          <cell r="KS36">
            <v>0</v>
          </cell>
          <cell r="KT36">
            <v>0</v>
          </cell>
          <cell r="KU36">
            <v>0</v>
          </cell>
          <cell r="KV36">
            <v>0</v>
          </cell>
          <cell r="KW36">
            <v>0</v>
          </cell>
          <cell r="KX36">
            <v>0</v>
          </cell>
          <cell r="KY36">
            <v>0</v>
          </cell>
          <cell r="KZ36">
            <v>0</v>
          </cell>
          <cell r="LA36">
            <v>0</v>
          </cell>
          <cell r="LB36">
            <v>0</v>
          </cell>
          <cell r="LC36">
            <v>0</v>
          </cell>
          <cell r="LD36">
            <v>0</v>
          </cell>
          <cell r="LE36">
            <v>0</v>
          </cell>
          <cell r="LF36">
            <v>0</v>
          </cell>
          <cell r="LG36">
            <v>0</v>
          </cell>
          <cell r="LH36">
            <v>0</v>
          </cell>
          <cell r="LI36">
            <v>0</v>
          </cell>
          <cell r="LJ36">
            <v>0</v>
          </cell>
          <cell r="LK36">
            <v>0</v>
          </cell>
          <cell r="LL36">
            <v>0</v>
          </cell>
          <cell r="LM36">
            <v>0</v>
          </cell>
          <cell r="LN36">
            <v>0</v>
          </cell>
          <cell r="LO36">
            <v>0</v>
          </cell>
          <cell r="LP36">
            <v>0</v>
          </cell>
          <cell r="LQ36">
            <v>0</v>
          </cell>
          <cell r="LR36">
            <v>0</v>
          </cell>
          <cell r="LS36">
            <v>0</v>
          </cell>
          <cell r="LT36">
            <v>0</v>
          </cell>
          <cell r="LU36">
            <v>0</v>
          </cell>
          <cell r="LV36">
            <v>0</v>
          </cell>
          <cell r="LW36">
            <v>0</v>
          </cell>
          <cell r="LX36">
            <v>0</v>
          </cell>
          <cell r="LY36">
            <v>0</v>
          </cell>
          <cell r="LZ36">
            <v>0</v>
          </cell>
          <cell r="MA36">
            <v>0</v>
          </cell>
          <cell r="MB36">
            <v>0</v>
          </cell>
          <cell r="MC36">
            <v>0</v>
          </cell>
          <cell r="MD36">
            <v>0</v>
          </cell>
          <cell r="ME36">
            <v>0</v>
          </cell>
          <cell r="MF36">
            <v>0</v>
          </cell>
          <cell r="MG36">
            <v>0</v>
          </cell>
          <cell r="MH36">
            <v>0</v>
          </cell>
          <cell r="MI36">
            <v>0</v>
          </cell>
          <cell r="MJ36">
            <v>0</v>
          </cell>
          <cell r="MK36">
            <v>0</v>
          </cell>
          <cell r="ML36">
            <v>0</v>
          </cell>
          <cell r="MM36">
            <v>0</v>
          </cell>
          <cell r="MN36">
            <v>0</v>
          </cell>
          <cell r="MO36">
            <v>0</v>
          </cell>
          <cell r="MP36">
            <v>0</v>
          </cell>
          <cell r="MQ36">
            <v>0</v>
          </cell>
          <cell r="MR36">
            <v>0</v>
          </cell>
          <cell r="MS36">
            <v>0</v>
          </cell>
          <cell r="MT36">
            <v>0</v>
          </cell>
          <cell r="MU36">
            <v>0</v>
          </cell>
          <cell r="MV36">
            <v>0</v>
          </cell>
          <cell r="MW36">
            <v>0</v>
          </cell>
          <cell r="MX36">
            <v>0</v>
          </cell>
          <cell r="MY36">
            <v>0</v>
          </cell>
          <cell r="MZ36">
            <v>0</v>
          </cell>
          <cell r="NA36">
            <v>0</v>
          </cell>
          <cell r="NB36">
            <v>0</v>
          </cell>
          <cell r="NC36">
            <v>0</v>
          </cell>
          <cell r="ND36">
            <v>0</v>
          </cell>
          <cell r="NE36">
            <v>0</v>
          </cell>
          <cell r="NF36">
            <v>0</v>
          </cell>
          <cell r="NG36">
            <v>0</v>
          </cell>
          <cell r="NH36">
            <v>0</v>
          </cell>
          <cell r="NI36">
            <v>0</v>
          </cell>
          <cell r="NJ36">
            <v>0</v>
          </cell>
          <cell r="NK36">
            <v>0</v>
          </cell>
          <cell r="NL36">
            <v>0</v>
          </cell>
          <cell r="NM36">
            <v>0</v>
          </cell>
          <cell r="NN36">
            <v>0</v>
          </cell>
          <cell r="NO36">
            <v>0</v>
          </cell>
          <cell r="NP36">
            <v>0</v>
          </cell>
          <cell r="NQ36">
            <v>0</v>
          </cell>
          <cell r="NR36">
            <v>0</v>
          </cell>
          <cell r="NS36">
            <v>0</v>
          </cell>
          <cell r="NT36">
            <v>0</v>
          </cell>
          <cell r="NU36">
            <v>0</v>
          </cell>
          <cell r="NV36">
            <v>0</v>
          </cell>
          <cell r="NW36">
            <v>0</v>
          </cell>
          <cell r="NX36">
            <v>0</v>
          </cell>
          <cell r="NY36">
            <v>0</v>
          </cell>
          <cell r="NZ36">
            <v>0</v>
          </cell>
          <cell r="OA36">
            <v>0</v>
          </cell>
          <cell r="OB36">
            <v>0</v>
          </cell>
          <cell r="OC36">
            <v>0</v>
          </cell>
          <cell r="OD36">
            <v>0</v>
          </cell>
          <cell r="OE36">
            <v>0</v>
          </cell>
          <cell r="OF36">
            <v>0</v>
          </cell>
          <cell r="OG36">
            <v>0</v>
          </cell>
          <cell r="OH36">
            <v>0</v>
          </cell>
          <cell r="OI36">
            <v>0</v>
          </cell>
          <cell r="OJ36">
            <v>0</v>
          </cell>
          <cell r="OK36">
            <v>0</v>
          </cell>
          <cell r="OL36">
            <v>0</v>
          </cell>
          <cell r="OM36">
            <v>0</v>
          </cell>
          <cell r="ON36">
            <v>0</v>
          </cell>
          <cell r="OO36">
            <v>0</v>
          </cell>
          <cell r="OP36">
            <v>0</v>
          </cell>
          <cell r="OQ36">
            <v>0</v>
          </cell>
          <cell r="OR36">
            <v>0</v>
          </cell>
          <cell r="OS36">
            <v>0</v>
          </cell>
          <cell r="OT36">
            <v>0</v>
          </cell>
          <cell r="OU36">
            <v>0</v>
          </cell>
          <cell r="OV36">
            <v>0</v>
          </cell>
          <cell r="OW36">
            <v>0</v>
          </cell>
          <cell r="OX36">
            <v>0</v>
          </cell>
          <cell r="OY36">
            <v>0</v>
          </cell>
          <cell r="OZ36">
            <v>0</v>
          </cell>
          <cell r="PA36">
            <v>0</v>
          </cell>
          <cell r="PB36">
            <v>0</v>
          </cell>
          <cell r="PC36">
            <v>0</v>
          </cell>
          <cell r="PD36">
            <v>0</v>
          </cell>
          <cell r="PE36">
            <v>0</v>
          </cell>
          <cell r="PF36">
            <v>0</v>
          </cell>
          <cell r="PG36">
            <v>0</v>
          </cell>
          <cell r="PH36">
            <v>0</v>
          </cell>
          <cell r="PI36">
            <v>0</v>
          </cell>
          <cell r="PJ36">
            <v>0</v>
          </cell>
          <cell r="PK36">
            <v>0</v>
          </cell>
          <cell r="PL36">
            <v>0</v>
          </cell>
          <cell r="PM36">
            <v>0</v>
          </cell>
          <cell r="PN36">
            <v>0</v>
          </cell>
          <cell r="PO36">
            <v>0</v>
          </cell>
          <cell r="PP36">
            <v>0</v>
          </cell>
          <cell r="PQ36">
            <v>0</v>
          </cell>
          <cell r="PR36">
            <v>0</v>
          </cell>
          <cell r="PS36">
            <v>0</v>
          </cell>
        </row>
        <row r="37">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0</v>
          </cell>
          <cell r="EZ37">
            <v>0</v>
          </cell>
          <cell r="FA37">
            <v>0</v>
          </cell>
          <cell r="FB37">
            <v>0</v>
          </cell>
          <cell r="FC37">
            <v>0</v>
          </cell>
          <cell r="FD37">
            <v>0</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L37">
            <v>0</v>
          </cell>
          <cell r="GM37">
            <v>0</v>
          </cell>
          <cell r="GN37">
            <v>0</v>
          </cell>
          <cell r="GO37">
            <v>0</v>
          </cell>
          <cell r="GP37">
            <v>0</v>
          </cell>
          <cell r="GQ37">
            <v>0</v>
          </cell>
          <cell r="GR37">
            <v>0</v>
          </cell>
          <cell r="GS37">
            <v>0</v>
          </cell>
          <cell r="GT37">
            <v>0</v>
          </cell>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cell r="HN37">
            <v>0</v>
          </cell>
          <cell r="HO37">
            <v>0</v>
          </cell>
          <cell r="HP37">
            <v>0</v>
          </cell>
          <cell r="HQ37">
            <v>0</v>
          </cell>
          <cell r="HR37">
            <v>0</v>
          </cell>
          <cell r="HS37">
            <v>0</v>
          </cell>
          <cell r="HT37">
            <v>0</v>
          </cell>
          <cell r="HU37">
            <v>0</v>
          </cell>
          <cell r="HV37">
            <v>0</v>
          </cell>
          <cell r="HW37">
            <v>0</v>
          </cell>
          <cell r="HX37">
            <v>0</v>
          </cell>
          <cell r="HY37">
            <v>0</v>
          </cell>
          <cell r="HZ37">
            <v>0</v>
          </cell>
          <cell r="IA37">
            <v>0</v>
          </cell>
          <cell r="IB37">
            <v>0</v>
          </cell>
          <cell r="IC37">
            <v>0</v>
          </cell>
          <cell r="ID37">
            <v>0</v>
          </cell>
          <cell r="IE37">
            <v>0</v>
          </cell>
          <cell r="IF37">
            <v>0</v>
          </cell>
          <cell r="IG37">
            <v>0</v>
          </cell>
          <cell r="IH37">
            <v>0</v>
          </cell>
          <cell r="II37">
            <v>0</v>
          </cell>
          <cell r="IJ37">
            <v>0</v>
          </cell>
          <cell r="IK37">
            <v>0</v>
          </cell>
          <cell r="IL37">
            <v>0</v>
          </cell>
          <cell r="IM37">
            <v>0</v>
          </cell>
          <cell r="IN37">
            <v>0</v>
          </cell>
          <cell r="IO37">
            <v>0</v>
          </cell>
          <cell r="IP37">
            <v>0</v>
          </cell>
          <cell r="IQ37">
            <v>0</v>
          </cell>
          <cell r="IR37">
            <v>0</v>
          </cell>
          <cell r="IS37">
            <v>0</v>
          </cell>
          <cell r="IT37">
            <v>0</v>
          </cell>
          <cell r="IU37">
            <v>0</v>
          </cell>
          <cell r="IV37">
            <v>0</v>
          </cell>
          <cell r="IW37">
            <v>0</v>
          </cell>
          <cell r="IX37">
            <v>0</v>
          </cell>
          <cell r="IY37">
            <v>0</v>
          </cell>
          <cell r="IZ37">
            <v>0</v>
          </cell>
          <cell r="JA37">
            <v>0</v>
          </cell>
          <cell r="JB37">
            <v>0</v>
          </cell>
          <cell r="JC37">
            <v>0</v>
          </cell>
          <cell r="JD37">
            <v>0</v>
          </cell>
          <cell r="JE37">
            <v>0</v>
          </cell>
          <cell r="JF37">
            <v>0</v>
          </cell>
          <cell r="JG37">
            <v>0</v>
          </cell>
          <cell r="JH37">
            <v>0</v>
          </cell>
          <cell r="JI37">
            <v>0</v>
          </cell>
          <cell r="JJ37">
            <v>0</v>
          </cell>
          <cell r="JK37">
            <v>0</v>
          </cell>
          <cell r="JL37">
            <v>0</v>
          </cell>
          <cell r="JM37">
            <v>0</v>
          </cell>
          <cell r="JN37">
            <v>0</v>
          </cell>
          <cell r="JO37">
            <v>0</v>
          </cell>
          <cell r="JP37">
            <v>0</v>
          </cell>
          <cell r="JQ37">
            <v>0</v>
          </cell>
          <cell r="JR37">
            <v>0</v>
          </cell>
          <cell r="JS37">
            <v>0</v>
          </cell>
          <cell r="JT37">
            <v>0</v>
          </cell>
          <cell r="JU37">
            <v>0</v>
          </cell>
          <cell r="JV37">
            <v>0</v>
          </cell>
          <cell r="JW37">
            <v>0</v>
          </cell>
          <cell r="JX37">
            <v>0</v>
          </cell>
          <cell r="JY37">
            <v>0</v>
          </cell>
          <cell r="JZ37">
            <v>0</v>
          </cell>
          <cell r="KA37">
            <v>0</v>
          </cell>
          <cell r="KB37">
            <v>0</v>
          </cell>
          <cell r="KC37">
            <v>0</v>
          </cell>
          <cell r="KD37">
            <v>0</v>
          </cell>
          <cell r="KE37">
            <v>0</v>
          </cell>
          <cell r="KF37">
            <v>0</v>
          </cell>
          <cell r="KG37">
            <v>0</v>
          </cell>
          <cell r="KH37">
            <v>0</v>
          </cell>
          <cell r="KI37">
            <v>0</v>
          </cell>
          <cell r="KJ37">
            <v>0</v>
          </cell>
          <cell r="KK37">
            <v>0</v>
          </cell>
          <cell r="KL37">
            <v>0</v>
          </cell>
          <cell r="KM37">
            <v>0</v>
          </cell>
          <cell r="KN37">
            <v>0</v>
          </cell>
          <cell r="KO37">
            <v>0</v>
          </cell>
          <cell r="KP37">
            <v>0</v>
          </cell>
          <cell r="KQ37">
            <v>0</v>
          </cell>
          <cell r="KR37">
            <v>0</v>
          </cell>
          <cell r="KS37">
            <v>0</v>
          </cell>
          <cell r="KT37">
            <v>0</v>
          </cell>
          <cell r="KU37">
            <v>0</v>
          </cell>
          <cell r="KV37">
            <v>0</v>
          </cell>
          <cell r="KW37">
            <v>0</v>
          </cell>
          <cell r="KX37">
            <v>0</v>
          </cell>
          <cell r="KY37">
            <v>0</v>
          </cell>
          <cell r="KZ37">
            <v>0</v>
          </cell>
          <cell r="LA37">
            <v>0</v>
          </cell>
          <cell r="LB37">
            <v>0</v>
          </cell>
          <cell r="LC37">
            <v>0</v>
          </cell>
          <cell r="LD37">
            <v>0</v>
          </cell>
          <cell r="LE37">
            <v>0</v>
          </cell>
          <cell r="LF37">
            <v>0</v>
          </cell>
          <cell r="LG37">
            <v>0</v>
          </cell>
          <cell r="LH37">
            <v>0</v>
          </cell>
          <cell r="LI37">
            <v>0</v>
          </cell>
          <cell r="LJ37">
            <v>0</v>
          </cell>
          <cell r="LK37">
            <v>0</v>
          </cell>
          <cell r="LL37">
            <v>0</v>
          </cell>
          <cell r="LM37">
            <v>0</v>
          </cell>
          <cell r="LN37">
            <v>0</v>
          </cell>
          <cell r="LO37">
            <v>0</v>
          </cell>
          <cell r="LP37">
            <v>0</v>
          </cell>
          <cell r="LQ37">
            <v>0</v>
          </cell>
          <cell r="LR37">
            <v>0</v>
          </cell>
          <cell r="LS37">
            <v>0</v>
          </cell>
          <cell r="LT37">
            <v>0</v>
          </cell>
          <cell r="LU37">
            <v>0</v>
          </cell>
          <cell r="LV37">
            <v>0</v>
          </cell>
          <cell r="LW37">
            <v>0</v>
          </cell>
          <cell r="LX37">
            <v>0</v>
          </cell>
          <cell r="LY37">
            <v>0</v>
          </cell>
          <cell r="LZ37">
            <v>0</v>
          </cell>
          <cell r="MA37">
            <v>0</v>
          </cell>
          <cell r="MB37">
            <v>0</v>
          </cell>
          <cell r="MC37">
            <v>0</v>
          </cell>
          <cell r="MD37">
            <v>0</v>
          </cell>
          <cell r="ME37">
            <v>0</v>
          </cell>
          <cell r="MF37">
            <v>0</v>
          </cell>
          <cell r="MG37">
            <v>0</v>
          </cell>
          <cell r="MH37">
            <v>0</v>
          </cell>
          <cell r="MI37">
            <v>0</v>
          </cell>
          <cell r="MJ37">
            <v>0</v>
          </cell>
          <cell r="MK37">
            <v>0</v>
          </cell>
          <cell r="ML37">
            <v>0</v>
          </cell>
          <cell r="MM37">
            <v>0</v>
          </cell>
          <cell r="MN37">
            <v>0</v>
          </cell>
          <cell r="MO37">
            <v>0</v>
          </cell>
          <cell r="MP37">
            <v>0</v>
          </cell>
          <cell r="MQ37">
            <v>0</v>
          </cell>
          <cell r="MR37">
            <v>0</v>
          </cell>
          <cell r="MS37">
            <v>0</v>
          </cell>
          <cell r="MT37">
            <v>0</v>
          </cell>
          <cell r="MU37">
            <v>0</v>
          </cell>
          <cell r="MV37">
            <v>0</v>
          </cell>
          <cell r="MW37">
            <v>0</v>
          </cell>
          <cell r="MX37">
            <v>0</v>
          </cell>
          <cell r="MY37">
            <v>0</v>
          </cell>
          <cell r="MZ37">
            <v>0</v>
          </cell>
          <cell r="NA37">
            <v>0</v>
          </cell>
          <cell r="NB37">
            <v>0</v>
          </cell>
          <cell r="NC37">
            <v>0</v>
          </cell>
          <cell r="ND37">
            <v>0</v>
          </cell>
          <cell r="NE37">
            <v>0</v>
          </cell>
          <cell r="NF37">
            <v>0</v>
          </cell>
          <cell r="NG37">
            <v>0</v>
          </cell>
          <cell r="NH37">
            <v>0</v>
          </cell>
          <cell r="NI37">
            <v>0</v>
          </cell>
          <cell r="NJ37">
            <v>0</v>
          </cell>
          <cell r="NK37">
            <v>0</v>
          </cell>
          <cell r="NL37">
            <v>0</v>
          </cell>
          <cell r="NM37">
            <v>0</v>
          </cell>
          <cell r="NN37">
            <v>0</v>
          </cell>
          <cell r="NO37">
            <v>0</v>
          </cell>
          <cell r="NP37">
            <v>0</v>
          </cell>
          <cell r="NQ37">
            <v>0</v>
          </cell>
          <cell r="NR37">
            <v>0</v>
          </cell>
          <cell r="NS37">
            <v>0</v>
          </cell>
          <cell r="NT37">
            <v>0</v>
          </cell>
          <cell r="NU37">
            <v>0</v>
          </cell>
          <cell r="NV37">
            <v>0</v>
          </cell>
          <cell r="NW37">
            <v>0</v>
          </cell>
          <cell r="NX37">
            <v>0</v>
          </cell>
          <cell r="NY37">
            <v>0</v>
          </cell>
          <cell r="NZ37">
            <v>0</v>
          </cell>
          <cell r="OA37">
            <v>0</v>
          </cell>
          <cell r="OB37">
            <v>0</v>
          </cell>
          <cell r="OC37">
            <v>0</v>
          </cell>
          <cell r="OD37">
            <v>0</v>
          </cell>
          <cell r="OE37">
            <v>0</v>
          </cell>
          <cell r="OF37">
            <v>0</v>
          </cell>
          <cell r="OG37">
            <v>0</v>
          </cell>
          <cell r="OH37">
            <v>0</v>
          </cell>
          <cell r="OI37">
            <v>0</v>
          </cell>
          <cell r="OJ37">
            <v>0</v>
          </cell>
          <cell r="OK37">
            <v>0</v>
          </cell>
          <cell r="OL37">
            <v>0</v>
          </cell>
          <cell r="OM37">
            <v>0</v>
          </cell>
          <cell r="ON37">
            <v>0</v>
          </cell>
          <cell r="OO37">
            <v>0</v>
          </cell>
          <cell r="OP37">
            <v>0</v>
          </cell>
          <cell r="OQ37">
            <v>0</v>
          </cell>
          <cell r="OR37">
            <v>0</v>
          </cell>
          <cell r="OS37">
            <v>0</v>
          </cell>
          <cell r="OT37">
            <v>0</v>
          </cell>
          <cell r="OU37">
            <v>0</v>
          </cell>
          <cell r="OV37">
            <v>0</v>
          </cell>
          <cell r="OW37">
            <v>0</v>
          </cell>
          <cell r="OX37">
            <v>0</v>
          </cell>
          <cell r="OY37">
            <v>0</v>
          </cell>
          <cell r="OZ37">
            <v>0</v>
          </cell>
          <cell r="PA37">
            <v>0</v>
          </cell>
          <cell r="PB37">
            <v>0</v>
          </cell>
          <cell r="PC37">
            <v>0</v>
          </cell>
          <cell r="PD37">
            <v>0</v>
          </cell>
          <cell r="PE37">
            <v>0</v>
          </cell>
          <cell r="PF37">
            <v>0</v>
          </cell>
          <cell r="PG37">
            <v>0</v>
          </cell>
          <cell r="PH37">
            <v>0</v>
          </cell>
          <cell r="PI37">
            <v>0</v>
          </cell>
          <cell r="PJ37">
            <v>0</v>
          </cell>
          <cell r="PK37">
            <v>0</v>
          </cell>
          <cell r="PL37">
            <v>0</v>
          </cell>
          <cell r="PM37">
            <v>0</v>
          </cell>
          <cell r="PN37">
            <v>0</v>
          </cell>
          <cell r="PO37">
            <v>0</v>
          </cell>
          <cell r="PP37">
            <v>0</v>
          </cell>
          <cell r="PQ37">
            <v>0</v>
          </cell>
          <cell r="PR37">
            <v>0</v>
          </cell>
          <cell r="PS37">
            <v>0</v>
          </cell>
        </row>
        <row r="38">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0</v>
          </cell>
          <cell r="FD38">
            <v>0</v>
          </cell>
          <cell r="FE38">
            <v>0</v>
          </cell>
          <cell r="FF38">
            <v>0</v>
          </cell>
          <cell r="FG38">
            <v>0</v>
          </cell>
          <cell r="FH38">
            <v>0</v>
          </cell>
          <cell r="FI38">
            <v>0</v>
          </cell>
          <cell r="FJ38">
            <v>0</v>
          </cell>
          <cell r="FK38">
            <v>0</v>
          </cell>
          <cell r="FL38">
            <v>0</v>
          </cell>
          <cell r="FM38">
            <v>0</v>
          </cell>
          <cell r="FN38">
            <v>0</v>
          </cell>
          <cell r="FO38">
            <v>0</v>
          </cell>
          <cell r="FP38">
            <v>0</v>
          </cell>
          <cell r="FQ38">
            <v>0</v>
          </cell>
          <cell r="FR38">
            <v>0</v>
          </cell>
          <cell r="FS38">
            <v>0</v>
          </cell>
          <cell r="FT38">
            <v>0</v>
          </cell>
          <cell r="FU38">
            <v>0</v>
          </cell>
          <cell r="FV38">
            <v>0</v>
          </cell>
          <cell r="FW38">
            <v>0</v>
          </cell>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L38">
            <v>0</v>
          </cell>
          <cell r="GM38">
            <v>0</v>
          </cell>
          <cell r="GN38">
            <v>0</v>
          </cell>
          <cell r="GO38">
            <v>0</v>
          </cell>
          <cell r="GP38">
            <v>0</v>
          </cell>
          <cell r="GQ38">
            <v>0</v>
          </cell>
          <cell r="GR38">
            <v>0</v>
          </cell>
          <cell r="GS38">
            <v>0</v>
          </cell>
          <cell r="GT38">
            <v>0</v>
          </cell>
          <cell r="GU38">
            <v>0</v>
          </cell>
          <cell r="GV38">
            <v>0</v>
          </cell>
          <cell r="GW38">
            <v>0</v>
          </cell>
          <cell r="GX38">
            <v>0</v>
          </cell>
          <cell r="GY38">
            <v>0</v>
          </cell>
          <cell r="GZ38">
            <v>0</v>
          </cell>
          <cell r="HA38">
            <v>0</v>
          </cell>
          <cell r="HB38">
            <v>0</v>
          </cell>
          <cell r="HC38">
            <v>0</v>
          </cell>
          <cell r="HD38">
            <v>0</v>
          </cell>
          <cell r="HE38">
            <v>0</v>
          </cell>
          <cell r="HF38">
            <v>0</v>
          </cell>
          <cell r="HG38">
            <v>0</v>
          </cell>
          <cell r="HH38">
            <v>0</v>
          </cell>
          <cell r="HI38">
            <v>0</v>
          </cell>
          <cell r="HJ38">
            <v>0</v>
          </cell>
          <cell r="HK38">
            <v>0</v>
          </cell>
          <cell r="HL38">
            <v>0</v>
          </cell>
          <cell r="HM38">
            <v>0</v>
          </cell>
          <cell r="HN38">
            <v>0</v>
          </cell>
          <cell r="HO38">
            <v>0</v>
          </cell>
          <cell r="HP38">
            <v>0</v>
          </cell>
          <cell r="HQ38">
            <v>0</v>
          </cell>
          <cell r="HR38">
            <v>0</v>
          </cell>
          <cell r="HS38">
            <v>0</v>
          </cell>
          <cell r="HT38">
            <v>0</v>
          </cell>
          <cell r="HU38">
            <v>0</v>
          </cell>
          <cell r="HV38">
            <v>0</v>
          </cell>
          <cell r="HW38">
            <v>0</v>
          </cell>
          <cell r="HX38">
            <v>0</v>
          </cell>
          <cell r="HY38">
            <v>0</v>
          </cell>
          <cell r="HZ38">
            <v>0</v>
          </cell>
          <cell r="IA38">
            <v>0</v>
          </cell>
          <cell r="IB38">
            <v>0</v>
          </cell>
          <cell r="IC38">
            <v>0</v>
          </cell>
          <cell r="ID38">
            <v>0</v>
          </cell>
          <cell r="IE38">
            <v>0</v>
          </cell>
          <cell r="IF38">
            <v>0</v>
          </cell>
          <cell r="IG38">
            <v>0</v>
          </cell>
          <cell r="IH38">
            <v>0</v>
          </cell>
          <cell r="II38">
            <v>0</v>
          </cell>
          <cell r="IJ38">
            <v>0</v>
          </cell>
          <cell r="IK38">
            <v>0</v>
          </cell>
          <cell r="IL38">
            <v>0</v>
          </cell>
          <cell r="IM38">
            <v>0</v>
          </cell>
          <cell r="IN38">
            <v>0</v>
          </cell>
          <cell r="IO38">
            <v>0</v>
          </cell>
          <cell r="IP38">
            <v>0</v>
          </cell>
          <cell r="IQ38">
            <v>0</v>
          </cell>
          <cell r="IR38">
            <v>0</v>
          </cell>
          <cell r="IS38">
            <v>0</v>
          </cell>
          <cell r="IT38">
            <v>0</v>
          </cell>
          <cell r="IU38">
            <v>0</v>
          </cell>
          <cell r="IV38">
            <v>0</v>
          </cell>
          <cell r="IW38">
            <v>0</v>
          </cell>
          <cell r="IX38">
            <v>0</v>
          </cell>
          <cell r="IY38">
            <v>0</v>
          </cell>
          <cell r="IZ38">
            <v>0</v>
          </cell>
          <cell r="JA38">
            <v>0</v>
          </cell>
          <cell r="JB38">
            <v>0</v>
          </cell>
          <cell r="JC38">
            <v>0</v>
          </cell>
          <cell r="JD38">
            <v>0</v>
          </cell>
          <cell r="JE38">
            <v>0</v>
          </cell>
          <cell r="JF38">
            <v>0</v>
          </cell>
          <cell r="JG38">
            <v>0</v>
          </cell>
          <cell r="JH38">
            <v>0</v>
          </cell>
          <cell r="JI38">
            <v>0</v>
          </cell>
          <cell r="JJ38">
            <v>0</v>
          </cell>
          <cell r="JK38">
            <v>0</v>
          </cell>
          <cell r="JL38">
            <v>0</v>
          </cell>
          <cell r="JM38">
            <v>0</v>
          </cell>
          <cell r="JN38">
            <v>0</v>
          </cell>
          <cell r="JO38">
            <v>0</v>
          </cell>
          <cell r="JP38">
            <v>0</v>
          </cell>
          <cell r="JQ38">
            <v>0</v>
          </cell>
          <cell r="JR38">
            <v>0</v>
          </cell>
          <cell r="JS38">
            <v>0</v>
          </cell>
          <cell r="JT38">
            <v>0</v>
          </cell>
          <cell r="JU38">
            <v>0</v>
          </cell>
          <cell r="JV38">
            <v>0</v>
          </cell>
          <cell r="JW38">
            <v>0</v>
          </cell>
          <cell r="JX38">
            <v>0</v>
          </cell>
          <cell r="JY38">
            <v>0</v>
          </cell>
          <cell r="JZ38">
            <v>0</v>
          </cell>
          <cell r="KA38">
            <v>0</v>
          </cell>
          <cell r="KB38">
            <v>0</v>
          </cell>
          <cell r="KC38">
            <v>0</v>
          </cell>
          <cell r="KD38">
            <v>0</v>
          </cell>
          <cell r="KE38">
            <v>0</v>
          </cell>
          <cell r="KF38">
            <v>0</v>
          </cell>
          <cell r="KG38">
            <v>0</v>
          </cell>
          <cell r="KH38">
            <v>0</v>
          </cell>
          <cell r="KI38">
            <v>0</v>
          </cell>
          <cell r="KJ38">
            <v>0</v>
          </cell>
          <cell r="KK38">
            <v>0</v>
          </cell>
          <cell r="KL38">
            <v>0</v>
          </cell>
          <cell r="KM38">
            <v>0</v>
          </cell>
          <cell r="KN38">
            <v>0</v>
          </cell>
          <cell r="KO38">
            <v>0</v>
          </cell>
          <cell r="KP38">
            <v>0</v>
          </cell>
          <cell r="KQ38">
            <v>0</v>
          </cell>
          <cell r="KR38">
            <v>0</v>
          </cell>
          <cell r="KS38">
            <v>0</v>
          </cell>
          <cell r="KT38">
            <v>0</v>
          </cell>
          <cell r="KU38">
            <v>0</v>
          </cell>
          <cell r="KV38">
            <v>0</v>
          </cell>
          <cell r="KW38">
            <v>0</v>
          </cell>
          <cell r="KX38">
            <v>0</v>
          </cell>
          <cell r="KY38">
            <v>0</v>
          </cell>
          <cell r="KZ38">
            <v>0</v>
          </cell>
          <cell r="LA38">
            <v>0</v>
          </cell>
          <cell r="LB38">
            <v>0</v>
          </cell>
          <cell r="LC38">
            <v>0</v>
          </cell>
          <cell r="LD38">
            <v>0</v>
          </cell>
          <cell r="LE38">
            <v>0</v>
          </cell>
          <cell r="LF38">
            <v>0</v>
          </cell>
          <cell r="LG38">
            <v>0</v>
          </cell>
          <cell r="LH38">
            <v>0</v>
          </cell>
          <cell r="LI38">
            <v>0</v>
          </cell>
          <cell r="LJ38">
            <v>0</v>
          </cell>
          <cell r="LK38">
            <v>0</v>
          </cell>
          <cell r="LL38">
            <v>0</v>
          </cell>
          <cell r="LM38">
            <v>0</v>
          </cell>
          <cell r="LN38">
            <v>0</v>
          </cell>
          <cell r="LO38">
            <v>0</v>
          </cell>
          <cell r="LP38">
            <v>0</v>
          </cell>
          <cell r="LQ38">
            <v>0</v>
          </cell>
          <cell r="LR38">
            <v>0</v>
          </cell>
          <cell r="LS38">
            <v>0</v>
          </cell>
          <cell r="LT38">
            <v>0</v>
          </cell>
          <cell r="LU38">
            <v>0</v>
          </cell>
          <cell r="LV38">
            <v>0</v>
          </cell>
          <cell r="LW38">
            <v>0</v>
          </cell>
          <cell r="LX38">
            <v>0</v>
          </cell>
          <cell r="LY38">
            <v>0</v>
          </cell>
          <cell r="LZ38">
            <v>0</v>
          </cell>
          <cell r="MA38">
            <v>0</v>
          </cell>
          <cell r="MB38">
            <v>0</v>
          </cell>
          <cell r="MC38">
            <v>0</v>
          </cell>
          <cell r="MD38">
            <v>0</v>
          </cell>
          <cell r="ME38">
            <v>0</v>
          </cell>
          <cell r="MF38">
            <v>0</v>
          </cell>
          <cell r="MG38">
            <v>0</v>
          </cell>
          <cell r="MH38">
            <v>0</v>
          </cell>
          <cell r="MI38">
            <v>0</v>
          </cell>
          <cell r="MJ38">
            <v>0</v>
          </cell>
          <cell r="MK38">
            <v>0</v>
          </cell>
          <cell r="ML38">
            <v>0</v>
          </cell>
          <cell r="MM38">
            <v>0</v>
          </cell>
          <cell r="MN38">
            <v>0</v>
          </cell>
          <cell r="MO38">
            <v>0</v>
          </cell>
          <cell r="MP38">
            <v>0</v>
          </cell>
          <cell r="MQ38">
            <v>0</v>
          </cell>
          <cell r="MR38">
            <v>0</v>
          </cell>
          <cell r="MS38">
            <v>0</v>
          </cell>
          <cell r="MT38">
            <v>0</v>
          </cell>
          <cell r="MU38">
            <v>0</v>
          </cell>
          <cell r="MV38">
            <v>0</v>
          </cell>
          <cell r="MW38">
            <v>0</v>
          </cell>
          <cell r="MX38">
            <v>0</v>
          </cell>
          <cell r="MY38">
            <v>0</v>
          </cell>
          <cell r="MZ38">
            <v>0</v>
          </cell>
          <cell r="NA38">
            <v>0</v>
          </cell>
          <cell r="NB38">
            <v>0</v>
          </cell>
          <cell r="NC38">
            <v>0</v>
          </cell>
          <cell r="ND38">
            <v>0</v>
          </cell>
          <cell r="NE38">
            <v>0</v>
          </cell>
          <cell r="NF38">
            <v>0</v>
          </cell>
          <cell r="NG38">
            <v>0</v>
          </cell>
          <cell r="NH38">
            <v>0</v>
          </cell>
          <cell r="NI38">
            <v>0</v>
          </cell>
          <cell r="NJ38">
            <v>0</v>
          </cell>
          <cell r="NK38">
            <v>0</v>
          </cell>
          <cell r="NL38">
            <v>0</v>
          </cell>
          <cell r="NM38">
            <v>0</v>
          </cell>
          <cell r="NN38">
            <v>0</v>
          </cell>
          <cell r="NO38">
            <v>0</v>
          </cell>
          <cell r="NP38">
            <v>0</v>
          </cell>
          <cell r="NQ38">
            <v>0</v>
          </cell>
          <cell r="NR38">
            <v>0</v>
          </cell>
          <cell r="NS38">
            <v>0</v>
          </cell>
          <cell r="NT38">
            <v>0</v>
          </cell>
          <cell r="NU38">
            <v>0</v>
          </cell>
          <cell r="NV38">
            <v>0</v>
          </cell>
          <cell r="NW38">
            <v>0</v>
          </cell>
          <cell r="NX38">
            <v>0</v>
          </cell>
          <cell r="NY38">
            <v>0</v>
          </cell>
          <cell r="NZ38">
            <v>0</v>
          </cell>
          <cell r="OA38">
            <v>0</v>
          </cell>
          <cell r="OB38">
            <v>0</v>
          </cell>
          <cell r="OC38">
            <v>0</v>
          </cell>
          <cell r="OD38">
            <v>0</v>
          </cell>
          <cell r="OE38">
            <v>0</v>
          </cell>
          <cell r="OF38">
            <v>0</v>
          </cell>
          <cell r="OG38">
            <v>0</v>
          </cell>
          <cell r="OH38">
            <v>0</v>
          </cell>
          <cell r="OI38">
            <v>0</v>
          </cell>
          <cell r="OJ38">
            <v>0</v>
          </cell>
          <cell r="OK38">
            <v>0</v>
          </cell>
          <cell r="OL38">
            <v>0</v>
          </cell>
          <cell r="OM38">
            <v>0</v>
          </cell>
          <cell r="ON38">
            <v>0</v>
          </cell>
          <cell r="OO38">
            <v>0</v>
          </cell>
          <cell r="OP38">
            <v>0</v>
          </cell>
          <cell r="OQ38">
            <v>0</v>
          </cell>
          <cell r="OR38">
            <v>0</v>
          </cell>
          <cell r="OS38">
            <v>0</v>
          </cell>
          <cell r="OT38">
            <v>0</v>
          </cell>
          <cell r="OU38">
            <v>0</v>
          </cell>
          <cell r="OV38">
            <v>0</v>
          </cell>
          <cell r="OW38">
            <v>0</v>
          </cell>
          <cell r="OX38">
            <v>0</v>
          </cell>
          <cell r="OY38">
            <v>0</v>
          </cell>
          <cell r="OZ38">
            <v>0</v>
          </cell>
          <cell r="PA38">
            <v>0</v>
          </cell>
          <cell r="PB38">
            <v>0</v>
          </cell>
          <cell r="PC38">
            <v>0</v>
          </cell>
          <cell r="PD38">
            <v>0</v>
          </cell>
          <cell r="PE38">
            <v>0</v>
          </cell>
          <cell r="PF38">
            <v>0</v>
          </cell>
          <cell r="PG38">
            <v>0</v>
          </cell>
          <cell r="PH38">
            <v>0</v>
          </cell>
          <cell r="PI38">
            <v>0</v>
          </cell>
          <cell r="PJ38">
            <v>0</v>
          </cell>
          <cell r="PK38">
            <v>0</v>
          </cell>
          <cell r="PL38">
            <v>0</v>
          </cell>
          <cell r="PM38">
            <v>0</v>
          </cell>
          <cell r="PN38">
            <v>0</v>
          </cell>
          <cell r="PO38">
            <v>0</v>
          </cell>
          <cell r="PP38">
            <v>0</v>
          </cell>
          <cell r="PQ38">
            <v>0</v>
          </cell>
          <cell r="PR38">
            <v>0</v>
          </cell>
          <cell r="PS38">
            <v>0</v>
          </cell>
        </row>
        <row r="39">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D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L39">
            <v>0</v>
          </cell>
          <cell r="GM39">
            <v>0</v>
          </cell>
          <cell r="GN39">
            <v>0</v>
          </cell>
          <cell r="GO39">
            <v>0</v>
          </cell>
          <cell r="GP39">
            <v>0</v>
          </cell>
          <cell r="GQ39">
            <v>0</v>
          </cell>
          <cell r="GR39">
            <v>0</v>
          </cell>
          <cell r="GS39">
            <v>0</v>
          </cell>
          <cell r="GT39">
            <v>0</v>
          </cell>
          <cell r="GU39">
            <v>0</v>
          </cell>
          <cell r="GV39">
            <v>0</v>
          </cell>
          <cell r="GW39">
            <v>0</v>
          </cell>
          <cell r="GX39">
            <v>0</v>
          </cell>
          <cell r="GY39">
            <v>0</v>
          </cell>
          <cell r="GZ39">
            <v>0</v>
          </cell>
          <cell r="HA39">
            <v>0</v>
          </cell>
          <cell r="HB39">
            <v>0</v>
          </cell>
          <cell r="HC39">
            <v>0</v>
          </cell>
          <cell r="HD39">
            <v>0</v>
          </cell>
          <cell r="HE39">
            <v>0</v>
          </cell>
          <cell r="HF39">
            <v>0</v>
          </cell>
          <cell r="HG39">
            <v>0</v>
          </cell>
          <cell r="HH39">
            <v>0</v>
          </cell>
          <cell r="HI39">
            <v>0</v>
          </cell>
          <cell r="HJ39">
            <v>0</v>
          </cell>
          <cell r="HK39">
            <v>0</v>
          </cell>
          <cell r="HL39">
            <v>0</v>
          </cell>
          <cell r="HM39">
            <v>0</v>
          </cell>
          <cell r="HN39">
            <v>0</v>
          </cell>
          <cell r="HO39">
            <v>0</v>
          </cell>
          <cell r="HP39">
            <v>0</v>
          </cell>
          <cell r="HQ39">
            <v>0</v>
          </cell>
          <cell r="HR39">
            <v>0</v>
          </cell>
          <cell r="HS39">
            <v>0</v>
          </cell>
          <cell r="HT39">
            <v>0</v>
          </cell>
          <cell r="HU39">
            <v>0</v>
          </cell>
          <cell r="HV39">
            <v>0</v>
          </cell>
          <cell r="HW39">
            <v>0</v>
          </cell>
          <cell r="HX39">
            <v>0</v>
          </cell>
          <cell r="HY39">
            <v>0</v>
          </cell>
          <cell r="HZ39">
            <v>0</v>
          </cell>
          <cell r="IA39">
            <v>0</v>
          </cell>
          <cell r="IB39">
            <v>0</v>
          </cell>
          <cell r="IC39">
            <v>0</v>
          </cell>
          <cell r="ID39">
            <v>0</v>
          </cell>
          <cell r="IE39">
            <v>0</v>
          </cell>
          <cell r="IF39">
            <v>0</v>
          </cell>
          <cell r="IG39">
            <v>0</v>
          </cell>
          <cell r="IH39">
            <v>0</v>
          </cell>
          <cell r="II39">
            <v>0</v>
          </cell>
          <cell r="IJ39">
            <v>0</v>
          </cell>
          <cell r="IK39">
            <v>0</v>
          </cell>
          <cell r="IL39">
            <v>0</v>
          </cell>
          <cell r="IM39">
            <v>0</v>
          </cell>
          <cell r="IN39">
            <v>0</v>
          </cell>
          <cell r="IO39">
            <v>0</v>
          </cell>
          <cell r="IP39">
            <v>0</v>
          </cell>
          <cell r="IQ39">
            <v>0</v>
          </cell>
          <cell r="IR39">
            <v>0</v>
          </cell>
          <cell r="IS39">
            <v>0</v>
          </cell>
          <cell r="IT39">
            <v>0</v>
          </cell>
          <cell r="IU39">
            <v>0</v>
          </cell>
          <cell r="IV39">
            <v>0</v>
          </cell>
          <cell r="IW39">
            <v>0</v>
          </cell>
          <cell r="IX39">
            <v>0</v>
          </cell>
          <cell r="IY39">
            <v>0</v>
          </cell>
          <cell r="IZ39">
            <v>0</v>
          </cell>
          <cell r="JA39">
            <v>0</v>
          </cell>
          <cell r="JB39">
            <v>0</v>
          </cell>
          <cell r="JC39">
            <v>0</v>
          </cell>
          <cell r="JD39">
            <v>0</v>
          </cell>
          <cell r="JE39">
            <v>0</v>
          </cell>
          <cell r="JF39">
            <v>0</v>
          </cell>
          <cell r="JG39">
            <v>0</v>
          </cell>
          <cell r="JH39">
            <v>0</v>
          </cell>
          <cell r="JI39">
            <v>0</v>
          </cell>
          <cell r="JJ39">
            <v>0</v>
          </cell>
          <cell r="JK39">
            <v>0</v>
          </cell>
          <cell r="JL39">
            <v>0</v>
          </cell>
          <cell r="JM39">
            <v>0</v>
          </cell>
          <cell r="JN39">
            <v>0</v>
          </cell>
          <cell r="JO39">
            <v>0</v>
          </cell>
          <cell r="JP39">
            <v>0</v>
          </cell>
          <cell r="JQ39">
            <v>0</v>
          </cell>
          <cell r="JR39">
            <v>0</v>
          </cell>
          <cell r="JS39">
            <v>0</v>
          </cell>
          <cell r="JT39">
            <v>0</v>
          </cell>
          <cell r="JU39">
            <v>0</v>
          </cell>
          <cell r="JV39">
            <v>0</v>
          </cell>
          <cell r="JW39">
            <v>0</v>
          </cell>
          <cell r="JX39">
            <v>0</v>
          </cell>
          <cell r="JY39">
            <v>0</v>
          </cell>
          <cell r="JZ39">
            <v>0</v>
          </cell>
          <cell r="KA39">
            <v>0</v>
          </cell>
          <cell r="KB39">
            <v>0</v>
          </cell>
          <cell r="KC39">
            <v>0</v>
          </cell>
          <cell r="KD39">
            <v>0</v>
          </cell>
          <cell r="KE39">
            <v>0</v>
          </cell>
          <cell r="KF39">
            <v>0</v>
          </cell>
          <cell r="KG39">
            <v>0</v>
          </cell>
          <cell r="KH39">
            <v>0</v>
          </cell>
          <cell r="KI39">
            <v>0</v>
          </cell>
          <cell r="KJ39">
            <v>0</v>
          </cell>
          <cell r="KK39">
            <v>0</v>
          </cell>
          <cell r="KL39">
            <v>0</v>
          </cell>
          <cell r="KM39">
            <v>0</v>
          </cell>
          <cell r="KN39">
            <v>0</v>
          </cell>
          <cell r="KO39">
            <v>0</v>
          </cell>
          <cell r="KP39">
            <v>0</v>
          </cell>
          <cell r="KQ39">
            <v>0</v>
          </cell>
          <cell r="KR39">
            <v>0</v>
          </cell>
          <cell r="KS39">
            <v>0</v>
          </cell>
          <cell r="KT39">
            <v>0</v>
          </cell>
          <cell r="KU39">
            <v>0</v>
          </cell>
          <cell r="KV39">
            <v>0</v>
          </cell>
          <cell r="KW39">
            <v>0</v>
          </cell>
          <cell r="KX39">
            <v>0</v>
          </cell>
          <cell r="KY39">
            <v>0</v>
          </cell>
          <cell r="KZ39">
            <v>0</v>
          </cell>
          <cell r="LA39">
            <v>0</v>
          </cell>
          <cell r="LB39">
            <v>0</v>
          </cell>
          <cell r="LC39">
            <v>0</v>
          </cell>
          <cell r="LD39">
            <v>0</v>
          </cell>
          <cell r="LE39">
            <v>0</v>
          </cell>
          <cell r="LF39">
            <v>0</v>
          </cell>
          <cell r="LG39">
            <v>0</v>
          </cell>
          <cell r="LH39">
            <v>0</v>
          </cell>
          <cell r="LI39">
            <v>0</v>
          </cell>
          <cell r="LJ39">
            <v>0</v>
          </cell>
          <cell r="LK39">
            <v>0</v>
          </cell>
          <cell r="LL39">
            <v>0</v>
          </cell>
          <cell r="LM39">
            <v>0</v>
          </cell>
          <cell r="LN39">
            <v>0</v>
          </cell>
          <cell r="LO39">
            <v>0</v>
          </cell>
          <cell r="LP39">
            <v>0</v>
          </cell>
          <cell r="LQ39">
            <v>0</v>
          </cell>
          <cell r="LR39">
            <v>0</v>
          </cell>
          <cell r="LS39">
            <v>0</v>
          </cell>
          <cell r="LT39">
            <v>0</v>
          </cell>
          <cell r="LU39">
            <v>0</v>
          </cell>
          <cell r="LV39">
            <v>0</v>
          </cell>
          <cell r="LW39">
            <v>0</v>
          </cell>
          <cell r="LX39">
            <v>0</v>
          </cell>
          <cell r="LY39">
            <v>0</v>
          </cell>
          <cell r="LZ39">
            <v>0</v>
          </cell>
          <cell r="MA39">
            <v>0</v>
          </cell>
          <cell r="MB39">
            <v>0</v>
          </cell>
          <cell r="MC39">
            <v>0</v>
          </cell>
          <cell r="MD39">
            <v>0</v>
          </cell>
          <cell r="ME39">
            <v>0</v>
          </cell>
          <cell r="MF39">
            <v>0</v>
          </cell>
          <cell r="MG39">
            <v>0</v>
          </cell>
          <cell r="MH39">
            <v>0</v>
          </cell>
          <cell r="MI39">
            <v>0</v>
          </cell>
          <cell r="MJ39">
            <v>0</v>
          </cell>
          <cell r="MK39">
            <v>0</v>
          </cell>
          <cell r="ML39">
            <v>0</v>
          </cell>
          <cell r="MM39">
            <v>0</v>
          </cell>
          <cell r="MN39">
            <v>0</v>
          </cell>
          <cell r="MO39">
            <v>0</v>
          </cell>
          <cell r="MP39">
            <v>0</v>
          </cell>
          <cell r="MQ39">
            <v>0</v>
          </cell>
          <cell r="MR39">
            <v>0</v>
          </cell>
          <cell r="MS39">
            <v>0</v>
          </cell>
          <cell r="MT39">
            <v>0</v>
          </cell>
          <cell r="MU39">
            <v>0</v>
          </cell>
          <cell r="MV39">
            <v>0</v>
          </cell>
          <cell r="MW39">
            <v>0</v>
          </cell>
          <cell r="MX39">
            <v>0</v>
          </cell>
          <cell r="MY39">
            <v>0</v>
          </cell>
          <cell r="MZ39">
            <v>0</v>
          </cell>
          <cell r="NA39">
            <v>0</v>
          </cell>
          <cell r="NB39">
            <v>0</v>
          </cell>
          <cell r="NC39">
            <v>0</v>
          </cell>
          <cell r="ND39">
            <v>0</v>
          </cell>
          <cell r="NE39">
            <v>0</v>
          </cell>
          <cell r="NF39">
            <v>0</v>
          </cell>
          <cell r="NG39">
            <v>0</v>
          </cell>
          <cell r="NH39">
            <v>0</v>
          </cell>
          <cell r="NI39">
            <v>0</v>
          </cell>
          <cell r="NJ39">
            <v>0</v>
          </cell>
          <cell r="NK39">
            <v>0</v>
          </cell>
          <cell r="NL39">
            <v>0</v>
          </cell>
          <cell r="NM39">
            <v>0</v>
          </cell>
          <cell r="NN39">
            <v>0</v>
          </cell>
          <cell r="NO39">
            <v>0</v>
          </cell>
          <cell r="NP39">
            <v>0</v>
          </cell>
          <cell r="NQ39">
            <v>0</v>
          </cell>
          <cell r="NR39">
            <v>0</v>
          </cell>
          <cell r="NS39">
            <v>0</v>
          </cell>
          <cell r="NT39">
            <v>0</v>
          </cell>
          <cell r="NU39">
            <v>0</v>
          </cell>
          <cell r="NV39">
            <v>0</v>
          </cell>
          <cell r="NW39">
            <v>0</v>
          </cell>
          <cell r="NX39">
            <v>0</v>
          </cell>
          <cell r="NY39">
            <v>0</v>
          </cell>
          <cell r="NZ39">
            <v>0</v>
          </cell>
          <cell r="OA39">
            <v>0</v>
          </cell>
          <cell r="OB39">
            <v>0</v>
          </cell>
          <cell r="OC39">
            <v>0</v>
          </cell>
          <cell r="OD39">
            <v>0</v>
          </cell>
          <cell r="OE39">
            <v>0</v>
          </cell>
          <cell r="OF39">
            <v>0</v>
          </cell>
          <cell r="OG39">
            <v>0</v>
          </cell>
          <cell r="OH39">
            <v>0</v>
          </cell>
          <cell r="OI39">
            <v>0</v>
          </cell>
          <cell r="OJ39">
            <v>0</v>
          </cell>
          <cell r="OK39">
            <v>0</v>
          </cell>
          <cell r="OL39">
            <v>0</v>
          </cell>
          <cell r="OM39">
            <v>0</v>
          </cell>
          <cell r="ON39">
            <v>0</v>
          </cell>
          <cell r="OO39">
            <v>0</v>
          </cell>
          <cell r="OP39">
            <v>0</v>
          </cell>
          <cell r="OQ39">
            <v>0</v>
          </cell>
          <cell r="OR39">
            <v>0</v>
          </cell>
          <cell r="OS39">
            <v>0</v>
          </cell>
          <cell r="OT39">
            <v>0</v>
          </cell>
          <cell r="OU39">
            <v>0</v>
          </cell>
          <cell r="OV39">
            <v>0</v>
          </cell>
          <cell r="OW39">
            <v>0</v>
          </cell>
          <cell r="OX39">
            <v>0</v>
          </cell>
          <cell r="OY39">
            <v>0</v>
          </cell>
          <cell r="OZ39">
            <v>0</v>
          </cell>
          <cell r="PA39">
            <v>0</v>
          </cell>
          <cell r="PB39">
            <v>0</v>
          </cell>
          <cell r="PC39">
            <v>0</v>
          </cell>
          <cell r="PD39">
            <v>0</v>
          </cell>
          <cell r="PE39">
            <v>0</v>
          </cell>
          <cell r="PF39">
            <v>0</v>
          </cell>
          <cell r="PG39">
            <v>0</v>
          </cell>
          <cell r="PH39">
            <v>0</v>
          </cell>
          <cell r="PI39">
            <v>0</v>
          </cell>
          <cell r="PJ39">
            <v>0</v>
          </cell>
          <cell r="PK39">
            <v>0</v>
          </cell>
          <cell r="PL39">
            <v>0</v>
          </cell>
          <cell r="PM39">
            <v>0</v>
          </cell>
          <cell r="PN39">
            <v>0</v>
          </cell>
          <cell r="PO39">
            <v>0</v>
          </cell>
          <cell r="PP39">
            <v>0</v>
          </cell>
          <cell r="PQ39">
            <v>0</v>
          </cell>
          <cell r="PR39">
            <v>0</v>
          </cell>
          <cell r="PS39">
            <v>0</v>
          </cell>
        </row>
        <row r="40">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0</v>
          </cell>
          <cell r="EZ40">
            <v>0</v>
          </cell>
          <cell r="FA40">
            <v>0</v>
          </cell>
          <cell r="FB40">
            <v>0</v>
          </cell>
          <cell r="FC40">
            <v>0</v>
          </cell>
          <cell r="FD40">
            <v>0</v>
          </cell>
          <cell r="FE40">
            <v>0</v>
          </cell>
          <cell r="FF40">
            <v>0</v>
          </cell>
          <cell r="FG40">
            <v>0</v>
          </cell>
          <cell r="FH40">
            <v>0</v>
          </cell>
          <cell r="FI40">
            <v>0</v>
          </cell>
          <cell r="FJ40">
            <v>0</v>
          </cell>
          <cell r="FK40">
            <v>0</v>
          </cell>
          <cell r="FL40">
            <v>0</v>
          </cell>
          <cell r="FM40">
            <v>0</v>
          </cell>
          <cell r="FN40">
            <v>0</v>
          </cell>
          <cell r="FO40">
            <v>0</v>
          </cell>
          <cell r="FP40">
            <v>0</v>
          </cell>
          <cell r="FQ40">
            <v>0</v>
          </cell>
          <cell r="FR40">
            <v>0</v>
          </cell>
          <cell r="FS40">
            <v>0</v>
          </cell>
          <cell r="FT40">
            <v>0</v>
          </cell>
          <cell r="FU40">
            <v>0</v>
          </cell>
          <cell r="FV40">
            <v>0</v>
          </cell>
          <cell r="FW40">
            <v>0</v>
          </cell>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L40">
            <v>0</v>
          </cell>
          <cell r="GM40">
            <v>0</v>
          </cell>
          <cell r="GN40">
            <v>0</v>
          </cell>
          <cell r="GO40">
            <v>0</v>
          </cell>
          <cell r="GP40">
            <v>0</v>
          </cell>
          <cell r="GQ40">
            <v>0</v>
          </cell>
          <cell r="GR40">
            <v>0</v>
          </cell>
          <cell r="GS40">
            <v>0</v>
          </cell>
          <cell r="GT40">
            <v>0</v>
          </cell>
          <cell r="GU40">
            <v>0</v>
          </cell>
          <cell r="GV40">
            <v>0</v>
          </cell>
          <cell r="GW40">
            <v>0</v>
          </cell>
          <cell r="GX40">
            <v>0</v>
          </cell>
          <cell r="GY40">
            <v>0</v>
          </cell>
          <cell r="GZ40">
            <v>0</v>
          </cell>
          <cell r="HA40">
            <v>0</v>
          </cell>
          <cell r="HB40">
            <v>0</v>
          </cell>
          <cell r="HC40">
            <v>0</v>
          </cell>
          <cell r="HD40">
            <v>0</v>
          </cell>
          <cell r="HE40">
            <v>0</v>
          </cell>
          <cell r="HF40">
            <v>0</v>
          </cell>
          <cell r="HG40">
            <v>0</v>
          </cell>
          <cell r="HH40">
            <v>0</v>
          </cell>
          <cell r="HI40">
            <v>0</v>
          </cell>
          <cell r="HJ40">
            <v>0</v>
          </cell>
          <cell r="HK40">
            <v>0</v>
          </cell>
          <cell r="HL40">
            <v>0</v>
          </cell>
          <cell r="HM40">
            <v>0</v>
          </cell>
          <cell r="HN40">
            <v>0</v>
          </cell>
          <cell r="HO40">
            <v>0</v>
          </cell>
          <cell r="HP40">
            <v>0</v>
          </cell>
          <cell r="HQ40">
            <v>0</v>
          </cell>
          <cell r="HR40">
            <v>0</v>
          </cell>
          <cell r="HS40">
            <v>0</v>
          </cell>
          <cell r="HT40">
            <v>0</v>
          </cell>
          <cell r="HU40">
            <v>0</v>
          </cell>
          <cell r="HV40">
            <v>0</v>
          </cell>
          <cell r="HW40">
            <v>0</v>
          </cell>
          <cell r="HX40">
            <v>0</v>
          </cell>
          <cell r="HY40">
            <v>0</v>
          </cell>
          <cell r="HZ40">
            <v>0</v>
          </cell>
          <cell r="IA40">
            <v>0</v>
          </cell>
          <cell r="IB40">
            <v>0</v>
          </cell>
          <cell r="IC40">
            <v>0</v>
          </cell>
          <cell r="ID40">
            <v>0</v>
          </cell>
          <cell r="IE40">
            <v>0</v>
          </cell>
          <cell r="IF40">
            <v>0</v>
          </cell>
          <cell r="IG40">
            <v>0</v>
          </cell>
          <cell r="IH40">
            <v>0</v>
          </cell>
          <cell r="II40">
            <v>0</v>
          </cell>
          <cell r="IJ40">
            <v>0</v>
          </cell>
          <cell r="IK40">
            <v>0</v>
          </cell>
          <cell r="IL40">
            <v>0</v>
          </cell>
          <cell r="IM40">
            <v>0</v>
          </cell>
          <cell r="IN40">
            <v>0</v>
          </cell>
          <cell r="IO40">
            <v>0</v>
          </cell>
          <cell r="IP40">
            <v>0</v>
          </cell>
          <cell r="IQ40">
            <v>0</v>
          </cell>
          <cell r="IR40">
            <v>0</v>
          </cell>
          <cell r="IS40">
            <v>0</v>
          </cell>
          <cell r="IT40">
            <v>0</v>
          </cell>
          <cell r="IU40">
            <v>0</v>
          </cell>
          <cell r="IV40">
            <v>0</v>
          </cell>
          <cell r="IW40">
            <v>0</v>
          </cell>
          <cell r="IX40">
            <v>0</v>
          </cell>
          <cell r="IY40">
            <v>0</v>
          </cell>
          <cell r="IZ40">
            <v>0</v>
          </cell>
          <cell r="JA40">
            <v>0</v>
          </cell>
          <cell r="JB40">
            <v>0</v>
          </cell>
          <cell r="JC40">
            <v>0</v>
          </cell>
          <cell r="JD40">
            <v>0</v>
          </cell>
          <cell r="JE40">
            <v>0</v>
          </cell>
          <cell r="JF40">
            <v>0</v>
          </cell>
          <cell r="JG40">
            <v>0</v>
          </cell>
          <cell r="JH40">
            <v>0</v>
          </cell>
          <cell r="JI40">
            <v>0</v>
          </cell>
          <cell r="JJ40">
            <v>0</v>
          </cell>
          <cell r="JK40">
            <v>0</v>
          </cell>
          <cell r="JL40">
            <v>0</v>
          </cell>
          <cell r="JM40">
            <v>0</v>
          </cell>
          <cell r="JN40">
            <v>0</v>
          </cell>
          <cell r="JO40">
            <v>0</v>
          </cell>
          <cell r="JP40">
            <v>0</v>
          </cell>
          <cell r="JQ40">
            <v>0</v>
          </cell>
          <cell r="JR40">
            <v>0</v>
          </cell>
          <cell r="JS40">
            <v>0</v>
          </cell>
          <cell r="JT40">
            <v>0</v>
          </cell>
          <cell r="JU40">
            <v>0</v>
          </cell>
          <cell r="JV40">
            <v>0</v>
          </cell>
          <cell r="JW40">
            <v>0</v>
          </cell>
          <cell r="JX40">
            <v>0</v>
          </cell>
          <cell r="JY40">
            <v>0</v>
          </cell>
          <cell r="JZ40">
            <v>0</v>
          </cell>
          <cell r="KA40">
            <v>0</v>
          </cell>
          <cell r="KB40">
            <v>0</v>
          </cell>
          <cell r="KC40">
            <v>0</v>
          </cell>
          <cell r="KD40">
            <v>0</v>
          </cell>
          <cell r="KE40">
            <v>0</v>
          </cell>
          <cell r="KF40">
            <v>0</v>
          </cell>
          <cell r="KG40">
            <v>0</v>
          </cell>
          <cell r="KH40">
            <v>0</v>
          </cell>
          <cell r="KI40">
            <v>0</v>
          </cell>
          <cell r="KJ40">
            <v>0</v>
          </cell>
          <cell r="KK40">
            <v>0</v>
          </cell>
          <cell r="KL40">
            <v>0</v>
          </cell>
          <cell r="KM40">
            <v>0</v>
          </cell>
          <cell r="KN40">
            <v>0</v>
          </cell>
          <cell r="KO40">
            <v>0</v>
          </cell>
          <cell r="KP40">
            <v>0</v>
          </cell>
          <cell r="KQ40">
            <v>0</v>
          </cell>
          <cell r="KR40">
            <v>0</v>
          </cell>
          <cell r="KS40">
            <v>0</v>
          </cell>
          <cell r="KT40">
            <v>0</v>
          </cell>
          <cell r="KU40">
            <v>0</v>
          </cell>
          <cell r="KV40">
            <v>0</v>
          </cell>
          <cell r="KW40">
            <v>0</v>
          </cell>
          <cell r="KX40">
            <v>0</v>
          </cell>
          <cell r="KY40">
            <v>0</v>
          </cell>
          <cell r="KZ40">
            <v>0</v>
          </cell>
          <cell r="LA40">
            <v>0</v>
          </cell>
          <cell r="LB40">
            <v>0</v>
          </cell>
          <cell r="LC40">
            <v>0</v>
          </cell>
          <cell r="LD40">
            <v>0</v>
          </cell>
          <cell r="LE40">
            <v>0</v>
          </cell>
          <cell r="LF40">
            <v>0</v>
          </cell>
          <cell r="LG40">
            <v>0</v>
          </cell>
          <cell r="LH40">
            <v>0</v>
          </cell>
          <cell r="LI40">
            <v>0</v>
          </cell>
          <cell r="LJ40">
            <v>0</v>
          </cell>
          <cell r="LK40">
            <v>0</v>
          </cell>
          <cell r="LL40">
            <v>0</v>
          </cell>
          <cell r="LM40">
            <v>0</v>
          </cell>
          <cell r="LN40">
            <v>0</v>
          </cell>
          <cell r="LO40">
            <v>0</v>
          </cell>
          <cell r="LP40">
            <v>0</v>
          </cell>
          <cell r="LQ40">
            <v>0</v>
          </cell>
          <cell r="LR40">
            <v>0</v>
          </cell>
          <cell r="LS40">
            <v>0</v>
          </cell>
          <cell r="LT40">
            <v>0</v>
          </cell>
          <cell r="LU40">
            <v>0</v>
          </cell>
          <cell r="LV40">
            <v>0</v>
          </cell>
          <cell r="LW40">
            <v>0</v>
          </cell>
          <cell r="LX40">
            <v>0</v>
          </cell>
          <cell r="LY40">
            <v>0</v>
          </cell>
          <cell r="LZ40">
            <v>0</v>
          </cell>
          <cell r="MA40">
            <v>0</v>
          </cell>
          <cell r="MB40">
            <v>0</v>
          </cell>
          <cell r="MC40">
            <v>0</v>
          </cell>
          <cell r="MD40">
            <v>0</v>
          </cell>
          <cell r="ME40">
            <v>0</v>
          </cell>
          <cell r="MF40">
            <v>0</v>
          </cell>
          <cell r="MG40">
            <v>0</v>
          </cell>
          <cell r="MH40">
            <v>0</v>
          </cell>
          <cell r="MI40">
            <v>0</v>
          </cell>
          <cell r="MJ40">
            <v>0</v>
          </cell>
          <cell r="MK40">
            <v>0</v>
          </cell>
          <cell r="ML40">
            <v>0</v>
          </cell>
          <cell r="MM40">
            <v>0</v>
          </cell>
          <cell r="MN40">
            <v>0</v>
          </cell>
          <cell r="MO40">
            <v>0</v>
          </cell>
          <cell r="MP40">
            <v>0</v>
          </cell>
          <cell r="MQ40">
            <v>0</v>
          </cell>
          <cell r="MR40">
            <v>0</v>
          </cell>
          <cell r="MS40">
            <v>0</v>
          </cell>
          <cell r="MT40">
            <v>0</v>
          </cell>
          <cell r="MU40">
            <v>0</v>
          </cell>
          <cell r="MV40">
            <v>0</v>
          </cell>
          <cell r="MW40">
            <v>0</v>
          </cell>
          <cell r="MX40">
            <v>0</v>
          </cell>
          <cell r="MY40">
            <v>0</v>
          </cell>
          <cell r="MZ40">
            <v>0</v>
          </cell>
          <cell r="NA40">
            <v>0</v>
          </cell>
          <cell r="NB40">
            <v>0</v>
          </cell>
          <cell r="NC40">
            <v>0</v>
          </cell>
          <cell r="ND40">
            <v>0</v>
          </cell>
          <cell r="NE40">
            <v>0</v>
          </cell>
          <cell r="NF40">
            <v>0</v>
          </cell>
          <cell r="NG40">
            <v>0</v>
          </cell>
          <cell r="NH40">
            <v>0</v>
          </cell>
          <cell r="NI40">
            <v>0</v>
          </cell>
          <cell r="NJ40">
            <v>0</v>
          </cell>
          <cell r="NK40">
            <v>0</v>
          </cell>
          <cell r="NL40">
            <v>0</v>
          </cell>
          <cell r="NM40">
            <v>0</v>
          </cell>
          <cell r="NN40">
            <v>0</v>
          </cell>
          <cell r="NO40">
            <v>0</v>
          </cell>
          <cell r="NP40">
            <v>0</v>
          </cell>
          <cell r="NQ40">
            <v>0</v>
          </cell>
          <cell r="NR40">
            <v>0</v>
          </cell>
          <cell r="NS40">
            <v>0</v>
          </cell>
          <cell r="NT40">
            <v>0</v>
          </cell>
          <cell r="NU40">
            <v>0</v>
          </cell>
          <cell r="NV40">
            <v>0</v>
          </cell>
          <cell r="NW40">
            <v>0</v>
          </cell>
          <cell r="NX40">
            <v>0</v>
          </cell>
          <cell r="NY40">
            <v>0</v>
          </cell>
          <cell r="NZ40">
            <v>0</v>
          </cell>
          <cell r="OA40">
            <v>0</v>
          </cell>
          <cell r="OB40">
            <v>0</v>
          </cell>
          <cell r="OC40">
            <v>0</v>
          </cell>
          <cell r="OD40">
            <v>0</v>
          </cell>
          <cell r="OE40">
            <v>0</v>
          </cell>
          <cell r="OF40">
            <v>0</v>
          </cell>
          <cell r="OG40">
            <v>0</v>
          </cell>
          <cell r="OH40">
            <v>0</v>
          </cell>
          <cell r="OI40">
            <v>0</v>
          </cell>
          <cell r="OJ40">
            <v>0</v>
          </cell>
          <cell r="OK40">
            <v>0</v>
          </cell>
          <cell r="OL40">
            <v>0</v>
          </cell>
          <cell r="OM40">
            <v>0</v>
          </cell>
          <cell r="ON40">
            <v>0</v>
          </cell>
          <cell r="OO40">
            <v>0</v>
          </cell>
          <cell r="OP40">
            <v>0</v>
          </cell>
          <cell r="OQ40">
            <v>0</v>
          </cell>
          <cell r="OR40">
            <v>0</v>
          </cell>
          <cell r="OS40">
            <v>0</v>
          </cell>
          <cell r="OT40">
            <v>0</v>
          </cell>
          <cell r="OU40">
            <v>0</v>
          </cell>
          <cell r="OV40">
            <v>0</v>
          </cell>
          <cell r="OW40">
            <v>0</v>
          </cell>
          <cell r="OX40">
            <v>0</v>
          </cell>
          <cell r="OY40">
            <v>0</v>
          </cell>
          <cell r="OZ40">
            <v>0</v>
          </cell>
          <cell r="PA40">
            <v>0</v>
          </cell>
          <cell r="PB40">
            <v>0</v>
          </cell>
          <cell r="PC40">
            <v>0</v>
          </cell>
          <cell r="PD40">
            <v>0</v>
          </cell>
          <cell r="PE40">
            <v>0</v>
          </cell>
          <cell r="PF40">
            <v>0</v>
          </cell>
          <cell r="PG40">
            <v>0</v>
          </cell>
          <cell r="PH40">
            <v>0</v>
          </cell>
          <cell r="PI40">
            <v>0</v>
          </cell>
          <cell r="PJ40">
            <v>0</v>
          </cell>
          <cell r="PK40">
            <v>0</v>
          </cell>
          <cell r="PL40">
            <v>0</v>
          </cell>
          <cell r="PM40">
            <v>0</v>
          </cell>
          <cell r="PN40">
            <v>0</v>
          </cell>
          <cell r="PO40">
            <v>0</v>
          </cell>
          <cell r="PP40">
            <v>0</v>
          </cell>
          <cell r="PQ40">
            <v>0</v>
          </cell>
          <cell r="PR40">
            <v>0</v>
          </cell>
          <cell r="PS40">
            <v>0</v>
          </cell>
        </row>
        <row r="41">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D41">
            <v>0</v>
          </cell>
          <cell r="HE41">
            <v>0</v>
          </cell>
          <cell r="HF41">
            <v>0</v>
          </cell>
          <cell r="HG41">
            <v>0</v>
          </cell>
          <cell r="HH41">
            <v>0</v>
          </cell>
          <cell r="HI41">
            <v>0</v>
          </cell>
          <cell r="HJ41">
            <v>0</v>
          </cell>
          <cell r="HK41">
            <v>0</v>
          </cell>
          <cell r="HL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cell r="ID41">
            <v>0</v>
          </cell>
          <cell r="IE41">
            <v>0</v>
          </cell>
          <cell r="IF41">
            <v>0</v>
          </cell>
          <cell r="IG41">
            <v>0</v>
          </cell>
          <cell r="IH41">
            <v>0</v>
          </cell>
          <cell r="II41">
            <v>0</v>
          </cell>
          <cell r="IJ41">
            <v>0</v>
          </cell>
          <cell r="IK41">
            <v>0</v>
          </cell>
          <cell r="IL41">
            <v>0</v>
          </cell>
          <cell r="IM41">
            <v>0</v>
          </cell>
          <cell r="IN41">
            <v>0</v>
          </cell>
          <cell r="IO41">
            <v>0</v>
          </cell>
          <cell r="IP41">
            <v>0</v>
          </cell>
          <cell r="IQ41">
            <v>0</v>
          </cell>
          <cell r="IR41">
            <v>0</v>
          </cell>
          <cell r="IS41">
            <v>0</v>
          </cell>
          <cell r="IT41">
            <v>0</v>
          </cell>
          <cell r="IU41">
            <v>0</v>
          </cell>
          <cell r="IV41">
            <v>0</v>
          </cell>
          <cell r="IW41">
            <v>0</v>
          </cell>
          <cell r="IX41">
            <v>0</v>
          </cell>
          <cell r="IY41">
            <v>0</v>
          </cell>
          <cell r="IZ41">
            <v>0</v>
          </cell>
          <cell r="JA41">
            <v>0</v>
          </cell>
          <cell r="JB41">
            <v>0</v>
          </cell>
          <cell r="JC41">
            <v>0</v>
          </cell>
          <cell r="JD41">
            <v>0</v>
          </cell>
          <cell r="JE41">
            <v>0</v>
          </cell>
          <cell r="JF41">
            <v>0</v>
          </cell>
          <cell r="JG41">
            <v>0</v>
          </cell>
          <cell r="JH41">
            <v>0</v>
          </cell>
          <cell r="JI41">
            <v>0</v>
          </cell>
          <cell r="JJ41">
            <v>0</v>
          </cell>
          <cell r="JK41">
            <v>0</v>
          </cell>
          <cell r="JL41">
            <v>0</v>
          </cell>
          <cell r="JM41">
            <v>0</v>
          </cell>
          <cell r="JN41">
            <v>0</v>
          </cell>
          <cell r="JO41">
            <v>0</v>
          </cell>
          <cell r="JP41">
            <v>0</v>
          </cell>
          <cell r="JQ41">
            <v>0</v>
          </cell>
          <cell r="JR41">
            <v>0</v>
          </cell>
          <cell r="JS41">
            <v>0</v>
          </cell>
          <cell r="JT41">
            <v>0</v>
          </cell>
          <cell r="JU41">
            <v>0</v>
          </cell>
          <cell r="JV41">
            <v>0</v>
          </cell>
          <cell r="JW41">
            <v>0</v>
          </cell>
          <cell r="JX41">
            <v>0</v>
          </cell>
          <cell r="JY41">
            <v>0</v>
          </cell>
          <cell r="JZ41">
            <v>0</v>
          </cell>
          <cell r="KA41">
            <v>0</v>
          </cell>
          <cell r="KB41">
            <v>0</v>
          </cell>
          <cell r="KC41">
            <v>0</v>
          </cell>
          <cell r="KD41">
            <v>0</v>
          </cell>
          <cell r="KE41">
            <v>0</v>
          </cell>
          <cell r="KF41">
            <v>0</v>
          </cell>
          <cell r="KG41">
            <v>0</v>
          </cell>
          <cell r="KH41">
            <v>0</v>
          </cell>
          <cell r="KI41">
            <v>0</v>
          </cell>
          <cell r="KJ41">
            <v>0</v>
          </cell>
          <cell r="KK41">
            <v>0</v>
          </cell>
          <cell r="KL41">
            <v>0</v>
          </cell>
          <cell r="KM41">
            <v>0</v>
          </cell>
          <cell r="KN41">
            <v>0</v>
          </cell>
          <cell r="KO41">
            <v>0</v>
          </cell>
          <cell r="KP41">
            <v>0</v>
          </cell>
          <cell r="KQ41">
            <v>0</v>
          </cell>
          <cell r="KR41">
            <v>0</v>
          </cell>
          <cell r="KS41">
            <v>0</v>
          </cell>
          <cell r="KT41">
            <v>0</v>
          </cell>
          <cell r="KU41">
            <v>0</v>
          </cell>
          <cell r="KV41">
            <v>0</v>
          </cell>
          <cell r="KW41">
            <v>0</v>
          </cell>
          <cell r="KX41">
            <v>0</v>
          </cell>
          <cell r="KY41">
            <v>0</v>
          </cell>
          <cell r="KZ41">
            <v>0</v>
          </cell>
          <cell r="LA41">
            <v>0</v>
          </cell>
          <cell r="LB41">
            <v>0</v>
          </cell>
          <cell r="LC41">
            <v>0</v>
          </cell>
          <cell r="LD41">
            <v>0</v>
          </cell>
          <cell r="LE41">
            <v>0</v>
          </cell>
          <cell r="LF41">
            <v>0</v>
          </cell>
          <cell r="LG41">
            <v>0</v>
          </cell>
          <cell r="LH41">
            <v>0</v>
          </cell>
          <cell r="LI41">
            <v>0</v>
          </cell>
          <cell r="LJ41">
            <v>0</v>
          </cell>
          <cell r="LK41">
            <v>0</v>
          </cell>
          <cell r="LL41">
            <v>0</v>
          </cell>
          <cell r="LM41">
            <v>0</v>
          </cell>
          <cell r="LN41">
            <v>0</v>
          </cell>
          <cell r="LO41">
            <v>0</v>
          </cell>
          <cell r="LP41">
            <v>0</v>
          </cell>
          <cell r="LQ41">
            <v>0</v>
          </cell>
          <cell r="LR41">
            <v>0</v>
          </cell>
          <cell r="LS41">
            <v>0</v>
          </cell>
          <cell r="LT41">
            <v>0</v>
          </cell>
          <cell r="LU41">
            <v>0</v>
          </cell>
          <cell r="LV41">
            <v>0</v>
          </cell>
          <cell r="LW41">
            <v>0</v>
          </cell>
          <cell r="LX41">
            <v>0</v>
          </cell>
          <cell r="LY41">
            <v>0</v>
          </cell>
          <cell r="LZ41">
            <v>0</v>
          </cell>
          <cell r="MA41">
            <v>0</v>
          </cell>
          <cell r="MB41">
            <v>0</v>
          </cell>
          <cell r="MC41">
            <v>0</v>
          </cell>
          <cell r="MD41">
            <v>0</v>
          </cell>
          <cell r="ME41">
            <v>0</v>
          </cell>
          <cell r="MF41">
            <v>0</v>
          </cell>
          <cell r="MG41">
            <v>0</v>
          </cell>
          <cell r="MH41">
            <v>0</v>
          </cell>
          <cell r="MI41">
            <v>0</v>
          </cell>
          <cell r="MJ41">
            <v>0</v>
          </cell>
          <cell r="MK41">
            <v>0</v>
          </cell>
          <cell r="ML41">
            <v>0</v>
          </cell>
          <cell r="MM41">
            <v>0</v>
          </cell>
          <cell r="MN41">
            <v>0</v>
          </cell>
          <cell r="MO41">
            <v>0</v>
          </cell>
          <cell r="MP41">
            <v>0</v>
          </cell>
          <cell r="MQ41">
            <v>0</v>
          </cell>
          <cell r="MR41">
            <v>0</v>
          </cell>
          <cell r="MS41">
            <v>0</v>
          </cell>
          <cell r="MT41">
            <v>0</v>
          </cell>
          <cell r="MU41">
            <v>0</v>
          </cell>
          <cell r="MV41">
            <v>0</v>
          </cell>
          <cell r="MW41">
            <v>0</v>
          </cell>
          <cell r="MX41">
            <v>0</v>
          </cell>
          <cell r="MY41">
            <v>0</v>
          </cell>
          <cell r="MZ41">
            <v>0</v>
          </cell>
          <cell r="NA41">
            <v>0</v>
          </cell>
          <cell r="NB41">
            <v>0</v>
          </cell>
          <cell r="NC41">
            <v>0</v>
          </cell>
          <cell r="ND41">
            <v>0</v>
          </cell>
          <cell r="NE41">
            <v>0</v>
          </cell>
          <cell r="NF41">
            <v>0</v>
          </cell>
          <cell r="NG41">
            <v>0</v>
          </cell>
          <cell r="NH41">
            <v>0</v>
          </cell>
          <cell r="NI41">
            <v>0</v>
          </cell>
          <cell r="NJ41">
            <v>0</v>
          </cell>
          <cell r="NK41">
            <v>0</v>
          </cell>
          <cell r="NL41">
            <v>0</v>
          </cell>
          <cell r="NM41">
            <v>0</v>
          </cell>
          <cell r="NN41">
            <v>0</v>
          </cell>
          <cell r="NO41">
            <v>0</v>
          </cell>
          <cell r="NP41">
            <v>0</v>
          </cell>
          <cell r="NQ41">
            <v>0</v>
          </cell>
          <cell r="NR41">
            <v>0</v>
          </cell>
          <cell r="NS41">
            <v>0</v>
          </cell>
          <cell r="NT41">
            <v>0</v>
          </cell>
          <cell r="NU41">
            <v>0</v>
          </cell>
          <cell r="NV41">
            <v>0</v>
          </cell>
          <cell r="NW41">
            <v>0</v>
          </cell>
          <cell r="NX41">
            <v>0</v>
          </cell>
          <cell r="NY41">
            <v>0</v>
          </cell>
          <cell r="NZ41">
            <v>0</v>
          </cell>
          <cell r="OA41">
            <v>0</v>
          </cell>
          <cell r="OB41">
            <v>0</v>
          </cell>
          <cell r="OC41">
            <v>0</v>
          </cell>
          <cell r="OD41">
            <v>0</v>
          </cell>
          <cell r="OE41">
            <v>0</v>
          </cell>
          <cell r="OF41">
            <v>0</v>
          </cell>
          <cell r="OG41">
            <v>0</v>
          </cell>
          <cell r="OH41">
            <v>0</v>
          </cell>
          <cell r="OI41">
            <v>0</v>
          </cell>
          <cell r="OJ41">
            <v>0</v>
          </cell>
          <cell r="OK41">
            <v>0</v>
          </cell>
          <cell r="OL41">
            <v>0</v>
          </cell>
          <cell r="OM41">
            <v>0</v>
          </cell>
          <cell r="ON41">
            <v>0</v>
          </cell>
          <cell r="OO41">
            <v>0</v>
          </cell>
          <cell r="OP41">
            <v>0</v>
          </cell>
          <cell r="OQ41">
            <v>0</v>
          </cell>
          <cell r="OR41">
            <v>0</v>
          </cell>
          <cell r="OS41">
            <v>0</v>
          </cell>
          <cell r="OT41">
            <v>0</v>
          </cell>
          <cell r="OU41">
            <v>0</v>
          </cell>
          <cell r="OV41">
            <v>0</v>
          </cell>
          <cell r="OW41">
            <v>0</v>
          </cell>
          <cell r="OX41">
            <v>0</v>
          </cell>
          <cell r="OY41">
            <v>0</v>
          </cell>
          <cell r="OZ41">
            <v>0</v>
          </cell>
          <cell r="PA41">
            <v>0</v>
          </cell>
          <cell r="PB41">
            <v>0</v>
          </cell>
          <cell r="PC41">
            <v>0</v>
          </cell>
          <cell r="PD41">
            <v>0</v>
          </cell>
          <cell r="PE41">
            <v>0</v>
          </cell>
          <cell r="PF41">
            <v>0</v>
          </cell>
          <cell r="PG41">
            <v>0</v>
          </cell>
          <cell r="PH41">
            <v>0</v>
          </cell>
          <cell r="PI41">
            <v>0</v>
          </cell>
          <cell r="PJ41">
            <v>0</v>
          </cell>
          <cell r="PK41">
            <v>0</v>
          </cell>
          <cell r="PL41">
            <v>0</v>
          </cell>
          <cell r="PM41">
            <v>0</v>
          </cell>
          <cell r="PN41">
            <v>0</v>
          </cell>
          <cell r="PO41">
            <v>0</v>
          </cell>
          <cell r="PP41">
            <v>0</v>
          </cell>
          <cell r="PQ41">
            <v>0</v>
          </cell>
          <cell r="PR41">
            <v>0</v>
          </cell>
          <cell r="PS41">
            <v>0</v>
          </cell>
        </row>
        <row r="42">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D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L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D42">
            <v>0</v>
          </cell>
          <cell r="HE42">
            <v>0</v>
          </cell>
          <cell r="HF42">
            <v>0</v>
          </cell>
          <cell r="HG42">
            <v>0</v>
          </cell>
          <cell r="HH42">
            <v>0</v>
          </cell>
          <cell r="HI42">
            <v>0</v>
          </cell>
          <cell r="HJ42">
            <v>0</v>
          </cell>
          <cell r="HK42">
            <v>0</v>
          </cell>
          <cell r="HL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cell r="ID42">
            <v>0</v>
          </cell>
          <cell r="IE42">
            <v>0</v>
          </cell>
          <cell r="IF42">
            <v>0</v>
          </cell>
          <cell r="IG42">
            <v>0</v>
          </cell>
          <cell r="IH42">
            <v>0</v>
          </cell>
          <cell r="II42">
            <v>0</v>
          </cell>
          <cell r="IJ42">
            <v>0</v>
          </cell>
          <cell r="IK42">
            <v>0</v>
          </cell>
          <cell r="IL42">
            <v>0</v>
          </cell>
          <cell r="IM42">
            <v>0</v>
          </cell>
          <cell r="IN42">
            <v>0</v>
          </cell>
          <cell r="IO42">
            <v>0</v>
          </cell>
          <cell r="IP42">
            <v>0</v>
          </cell>
          <cell r="IQ42">
            <v>0</v>
          </cell>
          <cell r="IR42">
            <v>0</v>
          </cell>
          <cell r="IS42">
            <v>0</v>
          </cell>
          <cell r="IT42">
            <v>0</v>
          </cell>
          <cell r="IU42">
            <v>0</v>
          </cell>
          <cell r="IV42">
            <v>0</v>
          </cell>
          <cell r="IW42">
            <v>0</v>
          </cell>
          <cell r="IX42">
            <v>0</v>
          </cell>
          <cell r="IY42">
            <v>0</v>
          </cell>
          <cell r="IZ42">
            <v>0</v>
          </cell>
          <cell r="JA42">
            <v>0</v>
          </cell>
          <cell r="JB42">
            <v>0</v>
          </cell>
          <cell r="JC42">
            <v>0</v>
          </cell>
          <cell r="JD42">
            <v>0</v>
          </cell>
          <cell r="JE42">
            <v>0</v>
          </cell>
          <cell r="JF42">
            <v>0</v>
          </cell>
          <cell r="JG42">
            <v>0</v>
          </cell>
          <cell r="JH42">
            <v>0</v>
          </cell>
          <cell r="JI42">
            <v>0</v>
          </cell>
          <cell r="JJ42">
            <v>0</v>
          </cell>
          <cell r="JK42">
            <v>0</v>
          </cell>
          <cell r="JL42">
            <v>0</v>
          </cell>
          <cell r="JM42">
            <v>0</v>
          </cell>
          <cell r="JN42">
            <v>0</v>
          </cell>
          <cell r="JO42">
            <v>0</v>
          </cell>
          <cell r="JP42">
            <v>0</v>
          </cell>
          <cell r="JQ42">
            <v>0</v>
          </cell>
          <cell r="JR42">
            <v>0</v>
          </cell>
          <cell r="JS42">
            <v>0</v>
          </cell>
          <cell r="JT42">
            <v>0</v>
          </cell>
          <cell r="JU42">
            <v>0</v>
          </cell>
          <cell r="JV42">
            <v>0</v>
          </cell>
          <cell r="JW42">
            <v>0</v>
          </cell>
          <cell r="JX42">
            <v>0</v>
          </cell>
          <cell r="JY42">
            <v>0</v>
          </cell>
          <cell r="JZ42">
            <v>0</v>
          </cell>
          <cell r="KA42">
            <v>0</v>
          </cell>
          <cell r="KB42">
            <v>0</v>
          </cell>
          <cell r="KC42">
            <v>0</v>
          </cell>
          <cell r="KD42">
            <v>0</v>
          </cell>
          <cell r="KE42">
            <v>0</v>
          </cell>
          <cell r="KF42">
            <v>0</v>
          </cell>
          <cell r="KG42">
            <v>0</v>
          </cell>
          <cell r="KH42">
            <v>0</v>
          </cell>
          <cell r="KI42">
            <v>0</v>
          </cell>
          <cell r="KJ42">
            <v>0</v>
          </cell>
          <cell r="KK42">
            <v>0</v>
          </cell>
          <cell r="KL42">
            <v>0</v>
          </cell>
          <cell r="KM42">
            <v>0</v>
          </cell>
          <cell r="KN42">
            <v>0</v>
          </cell>
          <cell r="KO42">
            <v>0</v>
          </cell>
          <cell r="KP42">
            <v>0</v>
          </cell>
          <cell r="KQ42">
            <v>0</v>
          </cell>
          <cell r="KR42">
            <v>0</v>
          </cell>
          <cell r="KS42">
            <v>0</v>
          </cell>
          <cell r="KT42">
            <v>0</v>
          </cell>
          <cell r="KU42">
            <v>0</v>
          </cell>
          <cell r="KV42">
            <v>0</v>
          </cell>
          <cell r="KW42">
            <v>0</v>
          </cell>
          <cell r="KX42">
            <v>0</v>
          </cell>
          <cell r="KY42">
            <v>0</v>
          </cell>
          <cell r="KZ42">
            <v>0</v>
          </cell>
          <cell r="LA42">
            <v>0</v>
          </cell>
          <cell r="LB42">
            <v>0</v>
          </cell>
          <cell r="LC42">
            <v>0</v>
          </cell>
          <cell r="LD42">
            <v>0</v>
          </cell>
          <cell r="LE42">
            <v>0</v>
          </cell>
          <cell r="LF42">
            <v>0</v>
          </cell>
          <cell r="LG42">
            <v>0</v>
          </cell>
          <cell r="LH42">
            <v>0</v>
          </cell>
          <cell r="LI42">
            <v>0</v>
          </cell>
          <cell r="LJ42">
            <v>0</v>
          </cell>
          <cell r="LK42">
            <v>0</v>
          </cell>
          <cell r="LL42">
            <v>0</v>
          </cell>
          <cell r="LM42">
            <v>0</v>
          </cell>
          <cell r="LN42">
            <v>0</v>
          </cell>
          <cell r="LO42">
            <v>0</v>
          </cell>
          <cell r="LP42">
            <v>0</v>
          </cell>
          <cell r="LQ42">
            <v>0</v>
          </cell>
          <cell r="LR42">
            <v>0</v>
          </cell>
          <cell r="LS42">
            <v>0</v>
          </cell>
          <cell r="LT42">
            <v>0</v>
          </cell>
          <cell r="LU42">
            <v>0</v>
          </cell>
          <cell r="LV42">
            <v>0</v>
          </cell>
          <cell r="LW42">
            <v>0</v>
          </cell>
          <cell r="LX42">
            <v>0</v>
          </cell>
          <cell r="LY42">
            <v>0</v>
          </cell>
          <cell r="LZ42">
            <v>0</v>
          </cell>
          <cell r="MA42">
            <v>0</v>
          </cell>
          <cell r="MB42">
            <v>0</v>
          </cell>
          <cell r="MC42">
            <v>0</v>
          </cell>
          <cell r="MD42">
            <v>0</v>
          </cell>
          <cell r="ME42">
            <v>0</v>
          </cell>
          <cell r="MF42">
            <v>0</v>
          </cell>
          <cell r="MG42">
            <v>0</v>
          </cell>
          <cell r="MH42">
            <v>0</v>
          </cell>
          <cell r="MI42">
            <v>0</v>
          </cell>
          <cell r="MJ42">
            <v>0</v>
          </cell>
          <cell r="MK42">
            <v>0</v>
          </cell>
          <cell r="ML42">
            <v>0</v>
          </cell>
          <cell r="MM42">
            <v>0</v>
          </cell>
          <cell r="MN42">
            <v>0</v>
          </cell>
          <cell r="MO42">
            <v>0</v>
          </cell>
          <cell r="MP42">
            <v>0</v>
          </cell>
          <cell r="MQ42">
            <v>0</v>
          </cell>
          <cell r="MR42">
            <v>0</v>
          </cell>
          <cell r="MS42">
            <v>0</v>
          </cell>
          <cell r="MT42">
            <v>0</v>
          </cell>
          <cell r="MU42">
            <v>0</v>
          </cell>
          <cell r="MV42">
            <v>0</v>
          </cell>
          <cell r="MW42">
            <v>0</v>
          </cell>
          <cell r="MX42">
            <v>0</v>
          </cell>
          <cell r="MY42">
            <v>0</v>
          </cell>
          <cell r="MZ42">
            <v>0</v>
          </cell>
          <cell r="NA42">
            <v>0</v>
          </cell>
          <cell r="NB42">
            <v>0</v>
          </cell>
          <cell r="NC42">
            <v>0</v>
          </cell>
          <cell r="ND42">
            <v>0</v>
          </cell>
          <cell r="NE42">
            <v>0</v>
          </cell>
          <cell r="NF42">
            <v>0</v>
          </cell>
          <cell r="NG42">
            <v>0</v>
          </cell>
          <cell r="NH42">
            <v>0</v>
          </cell>
          <cell r="NI42">
            <v>0</v>
          </cell>
          <cell r="NJ42">
            <v>0</v>
          </cell>
          <cell r="NK42">
            <v>0</v>
          </cell>
          <cell r="NL42">
            <v>0</v>
          </cell>
          <cell r="NM42">
            <v>0</v>
          </cell>
          <cell r="NN42">
            <v>0</v>
          </cell>
          <cell r="NO42">
            <v>0</v>
          </cell>
          <cell r="NP42">
            <v>0</v>
          </cell>
          <cell r="NQ42">
            <v>0</v>
          </cell>
          <cell r="NR42">
            <v>0</v>
          </cell>
          <cell r="NS42">
            <v>0</v>
          </cell>
          <cell r="NT42">
            <v>0</v>
          </cell>
          <cell r="NU42">
            <v>0</v>
          </cell>
          <cell r="NV42">
            <v>0</v>
          </cell>
          <cell r="NW42">
            <v>0</v>
          </cell>
          <cell r="NX42">
            <v>0</v>
          </cell>
          <cell r="NY42">
            <v>0</v>
          </cell>
          <cell r="NZ42">
            <v>0</v>
          </cell>
          <cell r="OA42">
            <v>0</v>
          </cell>
          <cell r="OB42">
            <v>0</v>
          </cell>
          <cell r="OC42">
            <v>0</v>
          </cell>
          <cell r="OD42">
            <v>0</v>
          </cell>
          <cell r="OE42">
            <v>0</v>
          </cell>
          <cell r="OF42">
            <v>0</v>
          </cell>
          <cell r="OG42">
            <v>0</v>
          </cell>
          <cell r="OH42">
            <v>0</v>
          </cell>
          <cell r="OI42">
            <v>0</v>
          </cell>
          <cell r="OJ42">
            <v>0</v>
          </cell>
          <cell r="OK42">
            <v>0</v>
          </cell>
          <cell r="OL42">
            <v>0</v>
          </cell>
          <cell r="OM42">
            <v>0</v>
          </cell>
          <cell r="ON42">
            <v>0</v>
          </cell>
          <cell r="OO42">
            <v>0</v>
          </cell>
          <cell r="OP42">
            <v>0</v>
          </cell>
          <cell r="OQ42">
            <v>0</v>
          </cell>
          <cell r="OR42">
            <v>0</v>
          </cell>
          <cell r="OS42">
            <v>0</v>
          </cell>
          <cell r="OT42">
            <v>0</v>
          </cell>
          <cell r="OU42">
            <v>0</v>
          </cell>
          <cell r="OV42">
            <v>0</v>
          </cell>
          <cell r="OW42">
            <v>0</v>
          </cell>
          <cell r="OX42">
            <v>0</v>
          </cell>
          <cell r="OY42">
            <v>0</v>
          </cell>
          <cell r="OZ42">
            <v>0</v>
          </cell>
          <cell r="PA42">
            <v>0</v>
          </cell>
          <cell r="PB42">
            <v>0</v>
          </cell>
          <cell r="PC42">
            <v>0</v>
          </cell>
          <cell r="PD42">
            <v>0</v>
          </cell>
          <cell r="PE42">
            <v>0</v>
          </cell>
          <cell r="PF42">
            <v>0</v>
          </cell>
          <cell r="PG42">
            <v>0</v>
          </cell>
          <cell r="PH42">
            <v>0</v>
          </cell>
          <cell r="PI42">
            <v>0</v>
          </cell>
          <cell r="PJ42">
            <v>0</v>
          </cell>
          <cell r="PK42">
            <v>0</v>
          </cell>
          <cell r="PL42">
            <v>0</v>
          </cell>
          <cell r="PM42">
            <v>0</v>
          </cell>
          <cell r="PN42">
            <v>0</v>
          </cell>
          <cell r="PO42">
            <v>0</v>
          </cell>
          <cell r="PP42">
            <v>0</v>
          </cell>
          <cell r="PQ42">
            <v>0</v>
          </cell>
          <cell r="PR42">
            <v>0</v>
          </cell>
          <cell r="PS42">
            <v>0</v>
          </cell>
        </row>
        <row r="43">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v>0</v>
          </cell>
          <cell r="ET43">
            <v>0</v>
          </cell>
          <cell r="EU43">
            <v>0</v>
          </cell>
          <cell r="EV43">
            <v>0</v>
          </cell>
          <cell r="EW43">
            <v>0</v>
          </cell>
          <cell r="EX43">
            <v>0</v>
          </cell>
          <cell r="EY43">
            <v>0</v>
          </cell>
          <cell r="EZ43">
            <v>0</v>
          </cell>
          <cell r="FA43">
            <v>0</v>
          </cell>
          <cell r="FB43">
            <v>0</v>
          </cell>
          <cell r="FC43">
            <v>0</v>
          </cell>
          <cell r="FD43">
            <v>0</v>
          </cell>
          <cell r="FE43">
            <v>0</v>
          </cell>
          <cell r="FF43">
            <v>0</v>
          </cell>
          <cell r="FG43">
            <v>0</v>
          </cell>
          <cell r="FH43">
            <v>0</v>
          </cell>
          <cell r="FI43">
            <v>0</v>
          </cell>
          <cell r="FJ43">
            <v>0</v>
          </cell>
          <cell r="FK43">
            <v>0</v>
          </cell>
          <cell r="FL43">
            <v>0</v>
          </cell>
          <cell r="FM43">
            <v>0</v>
          </cell>
          <cell r="FN43">
            <v>0</v>
          </cell>
          <cell r="FO43">
            <v>0</v>
          </cell>
          <cell r="FP43">
            <v>0</v>
          </cell>
          <cell r="FQ43">
            <v>0</v>
          </cell>
          <cell r="FR43">
            <v>0</v>
          </cell>
          <cell r="FS43">
            <v>0</v>
          </cell>
          <cell r="FT43">
            <v>0</v>
          </cell>
          <cell r="FU43">
            <v>0</v>
          </cell>
          <cell r="FV43">
            <v>0</v>
          </cell>
          <cell r="FW43">
            <v>0</v>
          </cell>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L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cell r="ID43">
            <v>0</v>
          </cell>
          <cell r="IE43">
            <v>0</v>
          </cell>
          <cell r="IF43">
            <v>0</v>
          </cell>
          <cell r="IG43">
            <v>0</v>
          </cell>
          <cell r="IH43">
            <v>0</v>
          </cell>
          <cell r="II43">
            <v>0</v>
          </cell>
          <cell r="IJ43">
            <v>0</v>
          </cell>
          <cell r="IK43">
            <v>0</v>
          </cell>
          <cell r="IL43">
            <v>0</v>
          </cell>
          <cell r="IM43">
            <v>0</v>
          </cell>
          <cell r="IN43">
            <v>0</v>
          </cell>
          <cell r="IO43">
            <v>0</v>
          </cell>
          <cell r="IP43">
            <v>0</v>
          </cell>
          <cell r="IQ43">
            <v>0</v>
          </cell>
          <cell r="IR43">
            <v>0</v>
          </cell>
          <cell r="IS43">
            <v>0</v>
          </cell>
          <cell r="IT43">
            <v>0</v>
          </cell>
          <cell r="IU43">
            <v>0</v>
          </cell>
          <cell r="IV43">
            <v>0</v>
          </cell>
          <cell r="IW43">
            <v>0</v>
          </cell>
          <cell r="IX43">
            <v>0</v>
          </cell>
          <cell r="IY43">
            <v>0</v>
          </cell>
          <cell r="IZ43">
            <v>0</v>
          </cell>
          <cell r="JA43">
            <v>0</v>
          </cell>
          <cell r="JB43">
            <v>0</v>
          </cell>
          <cell r="JC43">
            <v>0</v>
          </cell>
          <cell r="JD43">
            <v>0</v>
          </cell>
          <cell r="JE43">
            <v>0</v>
          </cell>
          <cell r="JF43">
            <v>0</v>
          </cell>
          <cell r="JG43">
            <v>0</v>
          </cell>
          <cell r="JH43">
            <v>0</v>
          </cell>
          <cell r="JI43">
            <v>0</v>
          </cell>
          <cell r="JJ43">
            <v>0</v>
          </cell>
          <cell r="JK43">
            <v>0</v>
          </cell>
          <cell r="JL43">
            <v>0</v>
          </cell>
          <cell r="JM43">
            <v>0</v>
          </cell>
          <cell r="JN43">
            <v>0</v>
          </cell>
          <cell r="JO43">
            <v>0</v>
          </cell>
          <cell r="JP43">
            <v>0</v>
          </cell>
          <cell r="JQ43">
            <v>0</v>
          </cell>
          <cell r="JR43">
            <v>0</v>
          </cell>
          <cell r="JS43">
            <v>0</v>
          </cell>
          <cell r="JT43">
            <v>0</v>
          </cell>
          <cell r="JU43">
            <v>0</v>
          </cell>
          <cell r="JV43">
            <v>0</v>
          </cell>
          <cell r="JW43">
            <v>0</v>
          </cell>
          <cell r="JX43">
            <v>0</v>
          </cell>
          <cell r="JY43">
            <v>0</v>
          </cell>
          <cell r="JZ43">
            <v>0</v>
          </cell>
          <cell r="KA43">
            <v>0</v>
          </cell>
          <cell r="KB43">
            <v>0</v>
          </cell>
          <cell r="KC43">
            <v>0</v>
          </cell>
          <cell r="KD43">
            <v>0</v>
          </cell>
          <cell r="KE43">
            <v>0</v>
          </cell>
          <cell r="KF43">
            <v>0</v>
          </cell>
          <cell r="KG43">
            <v>0</v>
          </cell>
          <cell r="KH43">
            <v>0</v>
          </cell>
          <cell r="KI43">
            <v>0</v>
          </cell>
          <cell r="KJ43">
            <v>0</v>
          </cell>
          <cell r="KK43">
            <v>0</v>
          </cell>
          <cell r="KL43">
            <v>0</v>
          </cell>
          <cell r="KM43">
            <v>0</v>
          </cell>
          <cell r="KN43">
            <v>0</v>
          </cell>
          <cell r="KO43">
            <v>0</v>
          </cell>
          <cell r="KP43">
            <v>0</v>
          </cell>
          <cell r="KQ43">
            <v>0</v>
          </cell>
          <cell r="KR43">
            <v>0</v>
          </cell>
          <cell r="KS43">
            <v>0</v>
          </cell>
          <cell r="KT43">
            <v>0</v>
          </cell>
          <cell r="KU43">
            <v>0</v>
          </cell>
          <cell r="KV43">
            <v>0</v>
          </cell>
          <cell r="KW43">
            <v>0</v>
          </cell>
          <cell r="KX43">
            <v>0</v>
          </cell>
          <cell r="KY43">
            <v>0</v>
          </cell>
          <cell r="KZ43">
            <v>0</v>
          </cell>
          <cell r="LA43">
            <v>0</v>
          </cell>
          <cell r="LB43">
            <v>0</v>
          </cell>
          <cell r="LC43">
            <v>0</v>
          </cell>
          <cell r="LD43">
            <v>0</v>
          </cell>
          <cell r="LE43">
            <v>0</v>
          </cell>
          <cell r="LF43">
            <v>0</v>
          </cell>
          <cell r="LG43">
            <v>0</v>
          </cell>
          <cell r="LH43">
            <v>0</v>
          </cell>
          <cell r="LI43">
            <v>0</v>
          </cell>
          <cell r="LJ43">
            <v>0</v>
          </cell>
          <cell r="LK43">
            <v>0</v>
          </cell>
          <cell r="LL43">
            <v>0</v>
          </cell>
          <cell r="LM43">
            <v>0</v>
          </cell>
          <cell r="LN43">
            <v>0</v>
          </cell>
          <cell r="LO43">
            <v>0</v>
          </cell>
          <cell r="LP43">
            <v>0</v>
          </cell>
          <cell r="LQ43">
            <v>0</v>
          </cell>
          <cell r="LR43">
            <v>0</v>
          </cell>
          <cell r="LS43">
            <v>0</v>
          </cell>
          <cell r="LT43">
            <v>0</v>
          </cell>
          <cell r="LU43">
            <v>0</v>
          </cell>
          <cell r="LV43">
            <v>0</v>
          </cell>
          <cell r="LW43">
            <v>0</v>
          </cell>
          <cell r="LX43">
            <v>0</v>
          </cell>
          <cell r="LY43">
            <v>0</v>
          </cell>
          <cell r="LZ43">
            <v>0</v>
          </cell>
          <cell r="MA43">
            <v>0</v>
          </cell>
          <cell r="MB43">
            <v>0</v>
          </cell>
          <cell r="MC43">
            <v>0</v>
          </cell>
          <cell r="MD43">
            <v>0</v>
          </cell>
          <cell r="ME43">
            <v>0</v>
          </cell>
          <cell r="MF43">
            <v>0</v>
          </cell>
          <cell r="MG43">
            <v>0</v>
          </cell>
          <cell r="MH43">
            <v>0</v>
          </cell>
          <cell r="MI43">
            <v>0</v>
          </cell>
          <cell r="MJ43">
            <v>0</v>
          </cell>
          <cell r="MK43">
            <v>0</v>
          </cell>
          <cell r="ML43">
            <v>0</v>
          </cell>
          <cell r="MM43">
            <v>0</v>
          </cell>
          <cell r="MN43">
            <v>0</v>
          </cell>
          <cell r="MO43">
            <v>0</v>
          </cell>
          <cell r="MP43">
            <v>0</v>
          </cell>
          <cell r="MQ43">
            <v>0</v>
          </cell>
          <cell r="MR43">
            <v>0</v>
          </cell>
          <cell r="MS43">
            <v>0</v>
          </cell>
          <cell r="MT43">
            <v>0</v>
          </cell>
          <cell r="MU43">
            <v>0</v>
          </cell>
          <cell r="MV43">
            <v>0</v>
          </cell>
          <cell r="MW43">
            <v>0</v>
          </cell>
          <cell r="MX43">
            <v>0</v>
          </cell>
          <cell r="MY43">
            <v>0</v>
          </cell>
          <cell r="MZ43">
            <v>0</v>
          </cell>
          <cell r="NA43">
            <v>0</v>
          </cell>
          <cell r="NB43">
            <v>0</v>
          </cell>
          <cell r="NC43">
            <v>0</v>
          </cell>
          <cell r="ND43">
            <v>0</v>
          </cell>
          <cell r="NE43">
            <v>0</v>
          </cell>
          <cell r="NF43">
            <v>0</v>
          </cell>
          <cell r="NG43">
            <v>0</v>
          </cell>
          <cell r="NH43">
            <v>0</v>
          </cell>
          <cell r="NI43">
            <v>0</v>
          </cell>
          <cell r="NJ43">
            <v>0</v>
          </cell>
          <cell r="NK43">
            <v>0</v>
          </cell>
          <cell r="NL43">
            <v>0</v>
          </cell>
          <cell r="NM43">
            <v>0</v>
          </cell>
          <cell r="NN43">
            <v>0</v>
          </cell>
          <cell r="NO43">
            <v>0</v>
          </cell>
          <cell r="NP43">
            <v>0</v>
          </cell>
          <cell r="NQ43">
            <v>0</v>
          </cell>
          <cell r="NR43">
            <v>0</v>
          </cell>
          <cell r="NS43">
            <v>0</v>
          </cell>
          <cell r="NT43">
            <v>0</v>
          </cell>
          <cell r="NU43">
            <v>0</v>
          </cell>
          <cell r="NV43">
            <v>0</v>
          </cell>
          <cell r="NW43">
            <v>0</v>
          </cell>
          <cell r="NX43">
            <v>0</v>
          </cell>
          <cell r="NY43">
            <v>0</v>
          </cell>
          <cell r="NZ43">
            <v>0</v>
          </cell>
          <cell r="OA43">
            <v>0</v>
          </cell>
          <cell r="OB43">
            <v>0</v>
          </cell>
          <cell r="OC43">
            <v>0</v>
          </cell>
          <cell r="OD43">
            <v>0</v>
          </cell>
          <cell r="OE43">
            <v>0</v>
          </cell>
          <cell r="OF43">
            <v>0</v>
          </cell>
          <cell r="OG43">
            <v>0</v>
          </cell>
          <cell r="OH43">
            <v>0</v>
          </cell>
          <cell r="OI43">
            <v>0</v>
          </cell>
          <cell r="OJ43">
            <v>0</v>
          </cell>
          <cell r="OK43">
            <v>0</v>
          </cell>
          <cell r="OL43">
            <v>0</v>
          </cell>
          <cell r="OM43">
            <v>0</v>
          </cell>
          <cell r="ON43">
            <v>0</v>
          </cell>
          <cell r="OO43">
            <v>0</v>
          </cell>
          <cell r="OP43">
            <v>0</v>
          </cell>
          <cell r="OQ43">
            <v>0</v>
          </cell>
          <cell r="OR43">
            <v>0</v>
          </cell>
          <cell r="OS43">
            <v>0</v>
          </cell>
          <cell r="OT43">
            <v>0</v>
          </cell>
          <cell r="OU43">
            <v>0</v>
          </cell>
          <cell r="OV43">
            <v>0</v>
          </cell>
          <cell r="OW43">
            <v>0</v>
          </cell>
          <cell r="OX43">
            <v>0</v>
          </cell>
          <cell r="OY43">
            <v>0</v>
          </cell>
          <cell r="OZ43">
            <v>0</v>
          </cell>
          <cell r="PA43">
            <v>0</v>
          </cell>
          <cell r="PB43">
            <v>0</v>
          </cell>
          <cell r="PC43">
            <v>0</v>
          </cell>
          <cell r="PD43">
            <v>0</v>
          </cell>
          <cell r="PE43">
            <v>0</v>
          </cell>
          <cell r="PF43">
            <v>0</v>
          </cell>
          <cell r="PG43">
            <v>0</v>
          </cell>
          <cell r="PH43">
            <v>0</v>
          </cell>
          <cell r="PI43">
            <v>0</v>
          </cell>
          <cell r="PJ43">
            <v>0</v>
          </cell>
          <cell r="PK43">
            <v>0</v>
          </cell>
          <cell r="PL43">
            <v>0</v>
          </cell>
          <cell r="PM43">
            <v>0</v>
          </cell>
          <cell r="PN43">
            <v>0</v>
          </cell>
          <cell r="PO43">
            <v>0</v>
          </cell>
          <cell r="PP43">
            <v>0</v>
          </cell>
          <cell r="PQ43">
            <v>0</v>
          </cell>
          <cell r="PR43">
            <v>0</v>
          </cell>
          <cell r="PS43">
            <v>0</v>
          </cell>
        </row>
        <row r="44">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v>0</v>
          </cell>
          <cell r="ET44">
            <v>0</v>
          </cell>
          <cell r="EU44">
            <v>0</v>
          </cell>
          <cell r="EV44">
            <v>0</v>
          </cell>
          <cell r="EW44">
            <v>0</v>
          </cell>
          <cell r="EX44">
            <v>0</v>
          </cell>
          <cell r="EY44">
            <v>0</v>
          </cell>
          <cell r="EZ44">
            <v>0</v>
          </cell>
          <cell r="FA44">
            <v>0</v>
          </cell>
          <cell r="FB44">
            <v>0</v>
          </cell>
          <cell r="FC44">
            <v>0</v>
          </cell>
          <cell r="FD44">
            <v>0</v>
          </cell>
          <cell r="FE44">
            <v>0</v>
          </cell>
          <cell r="FF44">
            <v>0</v>
          </cell>
          <cell r="FG44">
            <v>0</v>
          </cell>
          <cell r="FH44">
            <v>0</v>
          </cell>
          <cell r="FI44">
            <v>0</v>
          </cell>
          <cell r="FJ44">
            <v>0</v>
          </cell>
          <cell r="FK44">
            <v>0</v>
          </cell>
          <cell r="FL44">
            <v>0</v>
          </cell>
          <cell r="FM44">
            <v>0</v>
          </cell>
          <cell r="FN44">
            <v>0</v>
          </cell>
          <cell r="FO44">
            <v>0</v>
          </cell>
          <cell r="FP44">
            <v>0</v>
          </cell>
          <cell r="FQ44">
            <v>0</v>
          </cell>
          <cell r="FR44">
            <v>0</v>
          </cell>
          <cell r="FS44">
            <v>0</v>
          </cell>
          <cell r="FT44">
            <v>0</v>
          </cell>
          <cell r="FU44">
            <v>0</v>
          </cell>
          <cell r="FV44">
            <v>0</v>
          </cell>
          <cell r="FW44">
            <v>0</v>
          </cell>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L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D44">
            <v>0</v>
          </cell>
          <cell r="HE44">
            <v>0</v>
          </cell>
          <cell r="HF44">
            <v>0</v>
          </cell>
          <cell r="HG44">
            <v>0</v>
          </cell>
          <cell r="HH44">
            <v>0</v>
          </cell>
          <cell r="HI44">
            <v>0</v>
          </cell>
          <cell r="HJ44">
            <v>0</v>
          </cell>
          <cell r="HK44">
            <v>0</v>
          </cell>
          <cell r="HL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cell r="ID44">
            <v>0</v>
          </cell>
          <cell r="IE44">
            <v>0</v>
          </cell>
          <cell r="IF44">
            <v>0</v>
          </cell>
          <cell r="IG44">
            <v>0</v>
          </cell>
          <cell r="IH44">
            <v>0</v>
          </cell>
          <cell r="II44">
            <v>0</v>
          </cell>
          <cell r="IJ44">
            <v>0</v>
          </cell>
          <cell r="IK44">
            <v>0</v>
          </cell>
          <cell r="IL44">
            <v>0</v>
          </cell>
          <cell r="IM44">
            <v>0</v>
          </cell>
          <cell r="IN44">
            <v>0</v>
          </cell>
          <cell r="IO44">
            <v>0</v>
          </cell>
          <cell r="IP44">
            <v>0</v>
          </cell>
          <cell r="IQ44">
            <v>0</v>
          </cell>
          <cell r="IR44">
            <v>0</v>
          </cell>
          <cell r="IS44">
            <v>0</v>
          </cell>
          <cell r="IT44">
            <v>0</v>
          </cell>
          <cell r="IU44">
            <v>0</v>
          </cell>
          <cell r="IV44">
            <v>0</v>
          </cell>
          <cell r="IW44">
            <v>0</v>
          </cell>
          <cell r="IX44">
            <v>0</v>
          </cell>
          <cell r="IY44">
            <v>0</v>
          </cell>
          <cell r="IZ44">
            <v>0</v>
          </cell>
          <cell r="JA44">
            <v>0</v>
          </cell>
          <cell r="JB44">
            <v>0</v>
          </cell>
          <cell r="JC44">
            <v>0</v>
          </cell>
          <cell r="JD44">
            <v>0</v>
          </cell>
          <cell r="JE44">
            <v>0</v>
          </cell>
          <cell r="JF44">
            <v>0</v>
          </cell>
          <cell r="JG44">
            <v>0</v>
          </cell>
          <cell r="JH44">
            <v>0</v>
          </cell>
          <cell r="JI44">
            <v>0</v>
          </cell>
          <cell r="JJ44">
            <v>0</v>
          </cell>
          <cell r="JK44">
            <v>0</v>
          </cell>
          <cell r="JL44">
            <v>0</v>
          </cell>
          <cell r="JM44">
            <v>0</v>
          </cell>
          <cell r="JN44">
            <v>0</v>
          </cell>
          <cell r="JO44">
            <v>0</v>
          </cell>
          <cell r="JP44">
            <v>0</v>
          </cell>
          <cell r="JQ44">
            <v>0</v>
          </cell>
          <cell r="JR44">
            <v>0</v>
          </cell>
          <cell r="JS44">
            <v>0</v>
          </cell>
          <cell r="JT44">
            <v>0</v>
          </cell>
          <cell r="JU44">
            <v>0</v>
          </cell>
          <cell r="JV44">
            <v>0</v>
          </cell>
          <cell r="JW44">
            <v>0</v>
          </cell>
          <cell r="JX44">
            <v>0</v>
          </cell>
          <cell r="JY44">
            <v>0</v>
          </cell>
          <cell r="JZ44">
            <v>0</v>
          </cell>
          <cell r="KA44">
            <v>0</v>
          </cell>
          <cell r="KB44">
            <v>0</v>
          </cell>
          <cell r="KC44">
            <v>0</v>
          </cell>
          <cell r="KD44">
            <v>0</v>
          </cell>
          <cell r="KE44">
            <v>0</v>
          </cell>
          <cell r="KF44">
            <v>0</v>
          </cell>
          <cell r="KG44">
            <v>0</v>
          </cell>
          <cell r="KH44">
            <v>0</v>
          </cell>
          <cell r="KI44">
            <v>0</v>
          </cell>
          <cell r="KJ44">
            <v>0</v>
          </cell>
          <cell r="KK44">
            <v>0</v>
          </cell>
          <cell r="KL44">
            <v>0</v>
          </cell>
          <cell r="KM44">
            <v>0</v>
          </cell>
          <cell r="KN44">
            <v>0</v>
          </cell>
          <cell r="KO44">
            <v>0</v>
          </cell>
          <cell r="KP44">
            <v>0</v>
          </cell>
          <cell r="KQ44">
            <v>0</v>
          </cell>
          <cell r="KR44">
            <v>0</v>
          </cell>
          <cell r="KS44">
            <v>0</v>
          </cell>
          <cell r="KT44">
            <v>0</v>
          </cell>
          <cell r="KU44">
            <v>0</v>
          </cell>
          <cell r="KV44">
            <v>0</v>
          </cell>
          <cell r="KW44">
            <v>0</v>
          </cell>
          <cell r="KX44">
            <v>0</v>
          </cell>
          <cell r="KY44">
            <v>0</v>
          </cell>
          <cell r="KZ44">
            <v>0</v>
          </cell>
          <cell r="LA44">
            <v>0</v>
          </cell>
          <cell r="LB44">
            <v>0</v>
          </cell>
          <cell r="LC44">
            <v>0</v>
          </cell>
          <cell r="LD44">
            <v>0</v>
          </cell>
          <cell r="LE44">
            <v>0</v>
          </cell>
          <cell r="LF44">
            <v>0</v>
          </cell>
          <cell r="LG44">
            <v>0</v>
          </cell>
          <cell r="LH44">
            <v>0</v>
          </cell>
          <cell r="LI44">
            <v>0</v>
          </cell>
          <cell r="LJ44">
            <v>0</v>
          </cell>
          <cell r="LK44">
            <v>0</v>
          </cell>
          <cell r="LL44">
            <v>0</v>
          </cell>
          <cell r="LM44">
            <v>0</v>
          </cell>
          <cell r="LN44">
            <v>0</v>
          </cell>
          <cell r="LO44">
            <v>0</v>
          </cell>
          <cell r="LP44">
            <v>0</v>
          </cell>
          <cell r="LQ44">
            <v>0</v>
          </cell>
          <cell r="LR44">
            <v>0</v>
          </cell>
          <cell r="LS44">
            <v>0</v>
          </cell>
          <cell r="LT44">
            <v>0</v>
          </cell>
          <cell r="LU44">
            <v>0</v>
          </cell>
          <cell r="LV44">
            <v>0</v>
          </cell>
          <cell r="LW44">
            <v>0</v>
          </cell>
          <cell r="LX44">
            <v>0</v>
          </cell>
          <cell r="LY44">
            <v>0</v>
          </cell>
          <cell r="LZ44">
            <v>0</v>
          </cell>
          <cell r="MA44">
            <v>0</v>
          </cell>
          <cell r="MB44">
            <v>0</v>
          </cell>
          <cell r="MC44">
            <v>0</v>
          </cell>
          <cell r="MD44">
            <v>0</v>
          </cell>
          <cell r="ME44">
            <v>0</v>
          </cell>
          <cell r="MF44">
            <v>0</v>
          </cell>
          <cell r="MG44">
            <v>0</v>
          </cell>
          <cell r="MH44">
            <v>0</v>
          </cell>
          <cell r="MI44">
            <v>0</v>
          </cell>
          <cell r="MJ44">
            <v>0</v>
          </cell>
          <cell r="MK44">
            <v>0</v>
          </cell>
          <cell r="ML44">
            <v>0</v>
          </cell>
          <cell r="MM44">
            <v>0</v>
          </cell>
          <cell r="MN44">
            <v>0</v>
          </cell>
          <cell r="MO44">
            <v>0</v>
          </cell>
          <cell r="MP44">
            <v>0</v>
          </cell>
          <cell r="MQ44">
            <v>0</v>
          </cell>
          <cell r="MR44">
            <v>0</v>
          </cell>
          <cell r="MS44">
            <v>0</v>
          </cell>
          <cell r="MT44">
            <v>0</v>
          </cell>
          <cell r="MU44">
            <v>0</v>
          </cell>
          <cell r="MV44">
            <v>0</v>
          </cell>
          <cell r="MW44">
            <v>0</v>
          </cell>
          <cell r="MX44">
            <v>0</v>
          </cell>
          <cell r="MY44">
            <v>0</v>
          </cell>
          <cell r="MZ44">
            <v>0</v>
          </cell>
          <cell r="NA44">
            <v>0</v>
          </cell>
          <cell r="NB44">
            <v>0</v>
          </cell>
          <cell r="NC44">
            <v>0</v>
          </cell>
          <cell r="ND44">
            <v>0</v>
          </cell>
          <cell r="NE44">
            <v>0</v>
          </cell>
          <cell r="NF44">
            <v>0</v>
          </cell>
          <cell r="NG44">
            <v>0</v>
          </cell>
          <cell r="NH44">
            <v>0</v>
          </cell>
          <cell r="NI44">
            <v>0</v>
          </cell>
          <cell r="NJ44">
            <v>0</v>
          </cell>
          <cell r="NK44">
            <v>0</v>
          </cell>
          <cell r="NL44">
            <v>0</v>
          </cell>
          <cell r="NM44">
            <v>0</v>
          </cell>
          <cell r="NN44">
            <v>0</v>
          </cell>
          <cell r="NO44">
            <v>0</v>
          </cell>
          <cell r="NP44">
            <v>0</v>
          </cell>
          <cell r="NQ44">
            <v>0</v>
          </cell>
          <cell r="NR44">
            <v>0</v>
          </cell>
          <cell r="NS44">
            <v>0</v>
          </cell>
          <cell r="NT44">
            <v>0</v>
          </cell>
          <cell r="NU44">
            <v>0</v>
          </cell>
          <cell r="NV44">
            <v>0</v>
          </cell>
          <cell r="NW44">
            <v>0</v>
          </cell>
          <cell r="NX44">
            <v>0</v>
          </cell>
          <cell r="NY44">
            <v>0</v>
          </cell>
          <cell r="NZ44">
            <v>0</v>
          </cell>
          <cell r="OA44">
            <v>0</v>
          </cell>
          <cell r="OB44">
            <v>0</v>
          </cell>
          <cell r="OC44">
            <v>0</v>
          </cell>
          <cell r="OD44">
            <v>0</v>
          </cell>
          <cell r="OE44">
            <v>0</v>
          </cell>
          <cell r="OF44">
            <v>0</v>
          </cell>
          <cell r="OG44">
            <v>0</v>
          </cell>
          <cell r="OH44">
            <v>0</v>
          </cell>
          <cell r="OI44">
            <v>0</v>
          </cell>
          <cell r="OJ44">
            <v>0</v>
          </cell>
          <cell r="OK44">
            <v>0</v>
          </cell>
          <cell r="OL44">
            <v>0</v>
          </cell>
          <cell r="OM44">
            <v>0</v>
          </cell>
          <cell r="ON44">
            <v>0</v>
          </cell>
          <cell r="OO44">
            <v>0</v>
          </cell>
          <cell r="OP44">
            <v>0</v>
          </cell>
          <cell r="OQ44">
            <v>0</v>
          </cell>
          <cell r="OR44">
            <v>0</v>
          </cell>
          <cell r="OS44">
            <v>0</v>
          </cell>
          <cell r="OT44">
            <v>0</v>
          </cell>
          <cell r="OU44">
            <v>0</v>
          </cell>
          <cell r="OV44">
            <v>0</v>
          </cell>
          <cell r="OW44">
            <v>0</v>
          </cell>
          <cell r="OX44">
            <v>0</v>
          </cell>
          <cell r="OY44">
            <v>0</v>
          </cell>
          <cell r="OZ44">
            <v>0</v>
          </cell>
          <cell r="PA44">
            <v>0</v>
          </cell>
          <cell r="PB44">
            <v>0</v>
          </cell>
          <cell r="PC44">
            <v>0</v>
          </cell>
          <cell r="PD44">
            <v>0</v>
          </cell>
          <cell r="PE44">
            <v>0</v>
          </cell>
          <cell r="PF44">
            <v>0</v>
          </cell>
          <cell r="PG44">
            <v>0</v>
          </cell>
          <cell r="PH44">
            <v>0</v>
          </cell>
          <cell r="PI44">
            <v>0</v>
          </cell>
          <cell r="PJ44">
            <v>0</v>
          </cell>
          <cell r="PK44">
            <v>0</v>
          </cell>
          <cell r="PL44">
            <v>0</v>
          </cell>
          <cell r="PM44">
            <v>0</v>
          </cell>
          <cell r="PN44">
            <v>0</v>
          </cell>
          <cell r="PO44">
            <v>0</v>
          </cell>
          <cell r="PP44">
            <v>0</v>
          </cell>
          <cell r="PQ44">
            <v>0</v>
          </cell>
          <cell r="PR44">
            <v>0</v>
          </cell>
          <cell r="PS44">
            <v>0</v>
          </cell>
        </row>
        <row r="45">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L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cell r="ID45">
            <v>0</v>
          </cell>
          <cell r="IE45">
            <v>0</v>
          </cell>
          <cell r="IF45">
            <v>0</v>
          </cell>
          <cell r="IG45">
            <v>0</v>
          </cell>
          <cell r="IH45">
            <v>0</v>
          </cell>
          <cell r="II45">
            <v>0</v>
          </cell>
          <cell r="IJ45">
            <v>0</v>
          </cell>
          <cell r="IK45">
            <v>0</v>
          </cell>
          <cell r="IL45">
            <v>0</v>
          </cell>
          <cell r="IM45">
            <v>0</v>
          </cell>
          <cell r="IN45">
            <v>0</v>
          </cell>
          <cell r="IO45">
            <v>0</v>
          </cell>
          <cell r="IP45">
            <v>0</v>
          </cell>
          <cell r="IQ45">
            <v>0</v>
          </cell>
          <cell r="IR45">
            <v>0</v>
          </cell>
          <cell r="IS45">
            <v>0</v>
          </cell>
          <cell r="IT45">
            <v>0</v>
          </cell>
          <cell r="IU45">
            <v>0</v>
          </cell>
          <cell r="IV45">
            <v>0</v>
          </cell>
          <cell r="IW45">
            <v>0</v>
          </cell>
          <cell r="IX45">
            <v>0</v>
          </cell>
          <cell r="IY45">
            <v>0</v>
          </cell>
          <cell r="IZ45">
            <v>0</v>
          </cell>
          <cell r="JA45">
            <v>0</v>
          </cell>
          <cell r="JB45">
            <v>0</v>
          </cell>
          <cell r="JC45">
            <v>0</v>
          </cell>
          <cell r="JD45">
            <v>0</v>
          </cell>
          <cell r="JE45">
            <v>0</v>
          </cell>
          <cell r="JF45">
            <v>0</v>
          </cell>
          <cell r="JG45">
            <v>0</v>
          </cell>
          <cell r="JH45">
            <v>0</v>
          </cell>
          <cell r="JI45">
            <v>0</v>
          </cell>
          <cell r="JJ45">
            <v>0</v>
          </cell>
          <cell r="JK45">
            <v>0</v>
          </cell>
          <cell r="JL45">
            <v>0</v>
          </cell>
          <cell r="JM45">
            <v>0</v>
          </cell>
          <cell r="JN45">
            <v>0</v>
          </cell>
          <cell r="JO45">
            <v>0</v>
          </cell>
          <cell r="JP45">
            <v>0</v>
          </cell>
          <cell r="JQ45">
            <v>0</v>
          </cell>
          <cell r="JR45">
            <v>0</v>
          </cell>
          <cell r="JS45">
            <v>0</v>
          </cell>
          <cell r="JT45">
            <v>0</v>
          </cell>
          <cell r="JU45">
            <v>0</v>
          </cell>
          <cell r="JV45">
            <v>0</v>
          </cell>
          <cell r="JW45">
            <v>0</v>
          </cell>
          <cell r="JX45">
            <v>0</v>
          </cell>
          <cell r="JY45">
            <v>0</v>
          </cell>
          <cell r="JZ45">
            <v>0</v>
          </cell>
          <cell r="KA45">
            <v>0</v>
          </cell>
          <cell r="KB45">
            <v>0</v>
          </cell>
          <cell r="KC45">
            <v>0</v>
          </cell>
          <cell r="KD45">
            <v>0</v>
          </cell>
          <cell r="KE45">
            <v>0</v>
          </cell>
          <cell r="KF45">
            <v>0</v>
          </cell>
          <cell r="KG45">
            <v>0</v>
          </cell>
          <cell r="KH45">
            <v>0</v>
          </cell>
          <cell r="KI45">
            <v>0</v>
          </cell>
          <cell r="KJ45">
            <v>0</v>
          </cell>
          <cell r="KK45">
            <v>0</v>
          </cell>
          <cell r="KL45">
            <v>0</v>
          </cell>
          <cell r="KM45">
            <v>0</v>
          </cell>
          <cell r="KN45">
            <v>0</v>
          </cell>
          <cell r="KO45">
            <v>0</v>
          </cell>
          <cell r="KP45">
            <v>0</v>
          </cell>
          <cell r="KQ45">
            <v>0</v>
          </cell>
          <cell r="KR45">
            <v>0</v>
          </cell>
          <cell r="KS45">
            <v>0</v>
          </cell>
          <cell r="KT45">
            <v>0</v>
          </cell>
          <cell r="KU45">
            <v>0</v>
          </cell>
          <cell r="KV45">
            <v>0</v>
          </cell>
          <cell r="KW45">
            <v>0</v>
          </cell>
          <cell r="KX45">
            <v>0</v>
          </cell>
          <cell r="KY45">
            <v>0</v>
          </cell>
          <cell r="KZ45">
            <v>0</v>
          </cell>
          <cell r="LA45">
            <v>0</v>
          </cell>
          <cell r="LB45">
            <v>0</v>
          </cell>
          <cell r="LC45">
            <v>0</v>
          </cell>
          <cell r="LD45">
            <v>0</v>
          </cell>
          <cell r="LE45">
            <v>0</v>
          </cell>
          <cell r="LF45">
            <v>0</v>
          </cell>
          <cell r="LG45">
            <v>0</v>
          </cell>
          <cell r="LH45">
            <v>0</v>
          </cell>
          <cell r="LI45">
            <v>0</v>
          </cell>
          <cell r="LJ45">
            <v>0</v>
          </cell>
          <cell r="LK45">
            <v>0</v>
          </cell>
          <cell r="LL45">
            <v>0</v>
          </cell>
          <cell r="LM45">
            <v>0</v>
          </cell>
          <cell r="LN45">
            <v>0</v>
          </cell>
          <cell r="LO45">
            <v>0</v>
          </cell>
          <cell r="LP45">
            <v>0</v>
          </cell>
          <cell r="LQ45">
            <v>0</v>
          </cell>
          <cell r="LR45">
            <v>0</v>
          </cell>
          <cell r="LS45">
            <v>0</v>
          </cell>
          <cell r="LT45">
            <v>0</v>
          </cell>
          <cell r="LU45">
            <v>0</v>
          </cell>
          <cell r="LV45">
            <v>0</v>
          </cell>
          <cell r="LW45">
            <v>0</v>
          </cell>
          <cell r="LX45">
            <v>0</v>
          </cell>
          <cell r="LY45">
            <v>0</v>
          </cell>
          <cell r="LZ45">
            <v>0</v>
          </cell>
          <cell r="MA45">
            <v>0</v>
          </cell>
          <cell r="MB45">
            <v>0</v>
          </cell>
          <cell r="MC45">
            <v>0</v>
          </cell>
          <cell r="MD45">
            <v>0</v>
          </cell>
          <cell r="ME45">
            <v>0</v>
          </cell>
          <cell r="MF45">
            <v>0</v>
          </cell>
          <cell r="MG45">
            <v>0</v>
          </cell>
          <cell r="MH45">
            <v>0</v>
          </cell>
          <cell r="MI45">
            <v>0</v>
          </cell>
          <cell r="MJ45">
            <v>0</v>
          </cell>
          <cell r="MK45">
            <v>0</v>
          </cell>
          <cell r="ML45">
            <v>0</v>
          </cell>
          <cell r="MM45">
            <v>0</v>
          </cell>
          <cell r="MN45">
            <v>0</v>
          </cell>
          <cell r="MO45">
            <v>0</v>
          </cell>
          <cell r="MP45">
            <v>0</v>
          </cell>
          <cell r="MQ45">
            <v>0</v>
          </cell>
          <cell r="MR45">
            <v>0</v>
          </cell>
          <cell r="MS45">
            <v>0</v>
          </cell>
          <cell r="MT45">
            <v>0</v>
          </cell>
          <cell r="MU45">
            <v>0</v>
          </cell>
          <cell r="MV45">
            <v>0</v>
          </cell>
          <cell r="MW45">
            <v>0</v>
          </cell>
          <cell r="MX45">
            <v>0</v>
          </cell>
          <cell r="MY45">
            <v>0</v>
          </cell>
          <cell r="MZ45">
            <v>0</v>
          </cell>
          <cell r="NA45">
            <v>0</v>
          </cell>
          <cell r="NB45">
            <v>0</v>
          </cell>
          <cell r="NC45">
            <v>0</v>
          </cell>
          <cell r="ND45">
            <v>0</v>
          </cell>
          <cell r="NE45">
            <v>0</v>
          </cell>
          <cell r="NF45">
            <v>0</v>
          </cell>
          <cell r="NG45">
            <v>0</v>
          </cell>
          <cell r="NH45">
            <v>0</v>
          </cell>
          <cell r="NI45">
            <v>0</v>
          </cell>
          <cell r="NJ45">
            <v>0</v>
          </cell>
          <cell r="NK45">
            <v>0</v>
          </cell>
          <cell r="NL45">
            <v>0</v>
          </cell>
          <cell r="NM45">
            <v>0</v>
          </cell>
          <cell r="NN45">
            <v>0</v>
          </cell>
          <cell r="NO45">
            <v>0</v>
          </cell>
          <cell r="NP45">
            <v>0</v>
          </cell>
          <cell r="NQ45">
            <v>0</v>
          </cell>
          <cell r="NR45">
            <v>0</v>
          </cell>
          <cell r="NS45">
            <v>0</v>
          </cell>
          <cell r="NT45">
            <v>0</v>
          </cell>
          <cell r="NU45">
            <v>0</v>
          </cell>
          <cell r="NV45">
            <v>0</v>
          </cell>
          <cell r="NW45">
            <v>0</v>
          </cell>
          <cell r="NX45">
            <v>0</v>
          </cell>
          <cell r="NY45">
            <v>0</v>
          </cell>
          <cell r="NZ45">
            <v>0</v>
          </cell>
          <cell r="OA45">
            <v>0</v>
          </cell>
          <cell r="OB45">
            <v>0</v>
          </cell>
          <cell r="OC45">
            <v>0</v>
          </cell>
          <cell r="OD45">
            <v>0</v>
          </cell>
          <cell r="OE45">
            <v>0</v>
          </cell>
          <cell r="OF45">
            <v>0</v>
          </cell>
          <cell r="OG45">
            <v>0</v>
          </cell>
          <cell r="OH45">
            <v>0</v>
          </cell>
          <cell r="OI45">
            <v>0</v>
          </cell>
          <cell r="OJ45">
            <v>0</v>
          </cell>
          <cell r="OK45">
            <v>0</v>
          </cell>
          <cell r="OL45">
            <v>0</v>
          </cell>
          <cell r="OM45">
            <v>0</v>
          </cell>
          <cell r="ON45">
            <v>0</v>
          </cell>
          <cell r="OO45">
            <v>0</v>
          </cell>
          <cell r="OP45">
            <v>0</v>
          </cell>
          <cell r="OQ45">
            <v>0</v>
          </cell>
          <cell r="OR45">
            <v>0</v>
          </cell>
          <cell r="OS45">
            <v>0</v>
          </cell>
          <cell r="OT45">
            <v>0</v>
          </cell>
          <cell r="OU45">
            <v>0</v>
          </cell>
          <cell r="OV45">
            <v>0</v>
          </cell>
          <cell r="OW45">
            <v>0</v>
          </cell>
          <cell r="OX45">
            <v>0</v>
          </cell>
          <cell r="OY45">
            <v>0</v>
          </cell>
          <cell r="OZ45">
            <v>0</v>
          </cell>
          <cell r="PA45">
            <v>0</v>
          </cell>
          <cell r="PB45">
            <v>0</v>
          </cell>
          <cell r="PC45">
            <v>0</v>
          </cell>
          <cell r="PD45">
            <v>0</v>
          </cell>
          <cell r="PE45">
            <v>0</v>
          </cell>
          <cell r="PF45">
            <v>0</v>
          </cell>
          <cell r="PG45">
            <v>0</v>
          </cell>
          <cell r="PH45">
            <v>0</v>
          </cell>
          <cell r="PI45">
            <v>0</v>
          </cell>
          <cell r="PJ45">
            <v>0</v>
          </cell>
          <cell r="PK45">
            <v>0</v>
          </cell>
          <cell r="PL45">
            <v>0</v>
          </cell>
          <cell r="PM45">
            <v>0</v>
          </cell>
          <cell r="PN45">
            <v>0</v>
          </cell>
          <cell r="PO45">
            <v>0</v>
          </cell>
          <cell r="PP45">
            <v>0</v>
          </cell>
          <cell r="PQ45">
            <v>0</v>
          </cell>
          <cell r="PR45">
            <v>0</v>
          </cell>
          <cell r="PS45">
            <v>0</v>
          </cell>
        </row>
        <row r="46">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v>0</v>
          </cell>
          <cell r="ET46">
            <v>0</v>
          </cell>
          <cell r="EU46">
            <v>0</v>
          </cell>
          <cell r="EV46">
            <v>0</v>
          </cell>
          <cell r="EW46">
            <v>0</v>
          </cell>
          <cell r="EX46">
            <v>0</v>
          </cell>
          <cell r="EY46">
            <v>0</v>
          </cell>
          <cell r="EZ46">
            <v>0</v>
          </cell>
          <cell r="FA46">
            <v>0</v>
          </cell>
          <cell r="FB46">
            <v>0</v>
          </cell>
          <cell r="FC46">
            <v>0</v>
          </cell>
          <cell r="FD46">
            <v>0</v>
          </cell>
          <cell r="FE46">
            <v>0</v>
          </cell>
          <cell r="FF46">
            <v>0</v>
          </cell>
          <cell r="FG46">
            <v>0</v>
          </cell>
          <cell r="FH46">
            <v>0</v>
          </cell>
          <cell r="FI46">
            <v>0</v>
          </cell>
          <cell r="FJ46">
            <v>0</v>
          </cell>
          <cell r="FK46">
            <v>0</v>
          </cell>
          <cell r="FL46">
            <v>0</v>
          </cell>
          <cell r="FM46">
            <v>0</v>
          </cell>
          <cell r="FN46">
            <v>0</v>
          </cell>
          <cell r="FO46">
            <v>0</v>
          </cell>
          <cell r="FP46">
            <v>0</v>
          </cell>
          <cell r="FQ46">
            <v>0</v>
          </cell>
          <cell r="FR46">
            <v>0</v>
          </cell>
          <cell r="FS46">
            <v>0</v>
          </cell>
          <cell r="FT46">
            <v>0</v>
          </cell>
          <cell r="FU46">
            <v>0</v>
          </cell>
          <cell r="FV46">
            <v>0</v>
          </cell>
          <cell r="FW46">
            <v>0</v>
          </cell>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L46">
            <v>0</v>
          </cell>
          <cell r="GM46">
            <v>0</v>
          </cell>
          <cell r="GN46">
            <v>0</v>
          </cell>
          <cell r="GO46">
            <v>0</v>
          </cell>
          <cell r="GP46">
            <v>0</v>
          </cell>
          <cell r="GQ46">
            <v>0</v>
          </cell>
          <cell r="GR46">
            <v>0</v>
          </cell>
          <cell r="GS46">
            <v>0</v>
          </cell>
          <cell r="GT46">
            <v>0</v>
          </cell>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cell r="HN46">
            <v>0</v>
          </cell>
          <cell r="HO46">
            <v>0</v>
          </cell>
          <cell r="HP46">
            <v>0</v>
          </cell>
          <cell r="HQ46">
            <v>0</v>
          </cell>
          <cell r="HR46">
            <v>0</v>
          </cell>
          <cell r="HS46">
            <v>0</v>
          </cell>
          <cell r="HT46">
            <v>0</v>
          </cell>
          <cell r="HU46">
            <v>0</v>
          </cell>
          <cell r="HV46">
            <v>0</v>
          </cell>
          <cell r="HW46">
            <v>0</v>
          </cell>
          <cell r="HX46">
            <v>0</v>
          </cell>
          <cell r="HY46">
            <v>0</v>
          </cell>
          <cell r="HZ46">
            <v>0</v>
          </cell>
          <cell r="IA46">
            <v>0</v>
          </cell>
          <cell r="IB46">
            <v>0</v>
          </cell>
          <cell r="IC46">
            <v>0</v>
          </cell>
          <cell r="ID46">
            <v>0</v>
          </cell>
          <cell r="IE46">
            <v>0</v>
          </cell>
          <cell r="IF46">
            <v>0</v>
          </cell>
          <cell r="IG46">
            <v>0</v>
          </cell>
          <cell r="IH46">
            <v>0</v>
          </cell>
          <cell r="II46">
            <v>0</v>
          </cell>
          <cell r="IJ46">
            <v>0</v>
          </cell>
          <cell r="IK46">
            <v>0</v>
          </cell>
          <cell r="IL46">
            <v>0</v>
          </cell>
          <cell r="IM46">
            <v>0</v>
          </cell>
          <cell r="IN46">
            <v>0</v>
          </cell>
          <cell r="IO46">
            <v>0</v>
          </cell>
          <cell r="IP46">
            <v>0</v>
          </cell>
          <cell r="IQ46">
            <v>0</v>
          </cell>
          <cell r="IR46">
            <v>0</v>
          </cell>
          <cell r="IS46">
            <v>0</v>
          </cell>
          <cell r="IT46">
            <v>0</v>
          </cell>
          <cell r="IU46">
            <v>0</v>
          </cell>
          <cell r="IV46">
            <v>0</v>
          </cell>
          <cell r="IW46">
            <v>0</v>
          </cell>
          <cell r="IX46">
            <v>0</v>
          </cell>
          <cell r="IY46">
            <v>0</v>
          </cell>
          <cell r="IZ46">
            <v>0</v>
          </cell>
          <cell r="JA46">
            <v>0</v>
          </cell>
          <cell r="JB46">
            <v>0</v>
          </cell>
          <cell r="JC46">
            <v>0</v>
          </cell>
          <cell r="JD46">
            <v>0</v>
          </cell>
          <cell r="JE46">
            <v>0</v>
          </cell>
          <cell r="JF46">
            <v>0</v>
          </cell>
          <cell r="JG46">
            <v>0</v>
          </cell>
          <cell r="JH46">
            <v>0</v>
          </cell>
          <cell r="JI46">
            <v>0</v>
          </cell>
          <cell r="JJ46">
            <v>0</v>
          </cell>
          <cell r="JK46">
            <v>0</v>
          </cell>
          <cell r="JL46">
            <v>0</v>
          </cell>
          <cell r="JM46">
            <v>0</v>
          </cell>
          <cell r="JN46">
            <v>0</v>
          </cell>
          <cell r="JO46">
            <v>0</v>
          </cell>
          <cell r="JP46">
            <v>0</v>
          </cell>
          <cell r="JQ46">
            <v>0</v>
          </cell>
          <cell r="JR46">
            <v>0</v>
          </cell>
          <cell r="JS46">
            <v>0</v>
          </cell>
          <cell r="JT46">
            <v>0</v>
          </cell>
          <cell r="JU46">
            <v>0</v>
          </cell>
          <cell r="JV46">
            <v>0</v>
          </cell>
          <cell r="JW46">
            <v>0</v>
          </cell>
          <cell r="JX46">
            <v>0</v>
          </cell>
          <cell r="JY46">
            <v>0</v>
          </cell>
          <cell r="JZ46">
            <v>0</v>
          </cell>
          <cell r="KA46">
            <v>0</v>
          </cell>
          <cell r="KB46">
            <v>0</v>
          </cell>
          <cell r="KC46">
            <v>0</v>
          </cell>
          <cell r="KD46">
            <v>0</v>
          </cell>
          <cell r="KE46">
            <v>0</v>
          </cell>
          <cell r="KF46">
            <v>0</v>
          </cell>
          <cell r="KG46">
            <v>0</v>
          </cell>
          <cell r="KH46">
            <v>0</v>
          </cell>
          <cell r="KI46">
            <v>0</v>
          </cell>
          <cell r="KJ46">
            <v>0</v>
          </cell>
          <cell r="KK46">
            <v>0</v>
          </cell>
          <cell r="KL46">
            <v>0</v>
          </cell>
          <cell r="KM46">
            <v>0</v>
          </cell>
          <cell r="KN46">
            <v>0</v>
          </cell>
          <cell r="KO46">
            <v>0</v>
          </cell>
          <cell r="KP46">
            <v>0</v>
          </cell>
          <cell r="KQ46">
            <v>0</v>
          </cell>
          <cell r="KR46">
            <v>0</v>
          </cell>
          <cell r="KS46">
            <v>0</v>
          </cell>
          <cell r="KT46">
            <v>0</v>
          </cell>
          <cell r="KU46">
            <v>0</v>
          </cell>
          <cell r="KV46">
            <v>0</v>
          </cell>
          <cell r="KW46">
            <v>0</v>
          </cell>
          <cell r="KX46">
            <v>0</v>
          </cell>
          <cell r="KY46">
            <v>0</v>
          </cell>
          <cell r="KZ46">
            <v>0</v>
          </cell>
          <cell r="LA46">
            <v>0</v>
          </cell>
          <cell r="LB46">
            <v>0</v>
          </cell>
          <cell r="LC46">
            <v>0</v>
          </cell>
          <cell r="LD46">
            <v>0</v>
          </cell>
          <cell r="LE46">
            <v>0</v>
          </cell>
          <cell r="LF46">
            <v>0</v>
          </cell>
          <cell r="LG46">
            <v>0</v>
          </cell>
          <cell r="LH46">
            <v>0</v>
          </cell>
          <cell r="LI46">
            <v>0</v>
          </cell>
          <cell r="LJ46">
            <v>0</v>
          </cell>
          <cell r="LK46">
            <v>0</v>
          </cell>
          <cell r="LL46">
            <v>0</v>
          </cell>
          <cell r="LM46">
            <v>0</v>
          </cell>
          <cell r="LN46">
            <v>0</v>
          </cell>
          <cell r="LO46">
            <v>0</v>
          </cell>
          <cell r="LP46">
            <v>0</v>
          </cell>
          <cell r="LQ46">
            <v>0</v>
          </cell>
          <cell r="LR46">
            <v>0</v>
          </cell>
          <cell r="LS46">
            <v>0</v>
          </cell>
          <cell r="LT46">
            <v>0</v>
          </cell>
          <cell r="LU46">
            <v>0</v>
          </cell>
          <cell r="LV46">
            <v>0</v>
          </cell>
          <cell r="LW46">
            <v>0</v>
          </cell>
          <cell r="LX46">
            <v>0</v>
          </cell>
          <cell r="LY46">
            <v>0</v>
          </cell>
          <cell r="LZ46">
            <v>0</v>
          </cell>
          <cell r="MA46">
            <v>0</v>
          </cell>
          <cell r="MB46">
            <v>0</v>
          </cell>
          <cell r="MC46">
            <v>0</v>
          </cell>
          <cell r="MD46">
            <v>0</v>
          </cell>
          <cell r="ME46">
            <v>0</v>
          </cell>
          <cell r="MF46">
            <v>0</v>
          </cell>
          <cell r="MG46">
            <v>0</v>
          </cell>
          <cell r="MH46">
            <v>0</v>
          </cell>
          <cell r="MI46">
            <v>0</v>
          </cell>
          <cell r="MJ46">
            <v>0</v>
          </cell>
          <cell r="MK46">
            <v>0</v>
          </cell>
          <cell r="ML46">
            <v>0</v>
          </cell>
          <cell r="MM46">
            <v>0</v>
          </cell>
          <cell r="MN46">
            <v>0</v>
          </cell>
          <cell r="MO46">
            <v>0</v>
          </cell>
          <cell r="MP46">
            <v>0</v>
          </cell>
          <cell r="MQ46">
            <v>0</v>
          </cell>
          <cell r="MR46">
            <v>0</v>
          </cell>
          <cell r="MS46">
            <v>0</v>
          </cell>
          <cell r="MT46">
            <v>0</v>
          </cell>
          <cell r="MU46">
            <v>0</v>
          </cell>
          <cell r="MV46">
            <v>0</v>
          </cell>
          <cell r="MW46">
            <v>0</v>
          </cell>
          <cell r="MX46">
            <v>0</v>
          </cell>
          <cell r="MY46">
            <v>0</v>
          </cell>
          <cell r="MZ46">
            <v>0</v>
          </cell>
          <cell r="NA46">
            <v>0</v>
          </cell>
          <cell r="NB46">
            <v>0</v>
          </cell>
          <cell r="NC46">
            <v>0</v>
          </cell>
          <cell r="ND46">
            <v>0</v>
          </cell>
          <cell r="NE46">
            <v>0</v>
          </cell>
          <cell r="NF46">
            <v>0</v>
          </cell>
          <cell r="NG46">
            <v>0</v>
          </cell>
          <cell r="NH46">
            <v>0</v>
          </cell>
          <cell r="NI46">
            <v>0</v>
          </cell>
          <cell r="NJ46">
            <v>0</v>
          </cell>
          <cell r="NK46">
            <v>0</v>
          </cell>
          <cell r="NL46">
            <v>0</v>
          </cell>
          <cell r="NM46">
            <v>0</v>
          </cell>
          <cell r="NN46">
            <v>0</v>
          </cell>
          <cell r="NO46">
            <v>0</v>
          </cell>
          <cell r="NP46">
            <v>0</v>
          </cell>
          <cell r="NQ46">
            <v>0</v>
          </cell>
          <cell r="NR46">
            <v>0</v>
          </cell>
          <cell r="NS46">
            <v>0</v>
          </cell>
          <cell r="NT46">
            <v>0</v>
          </cell>
          <cell r="NU46">
            <v>0</v>
          </cell>
          <cell r="NV46">
            <v>0</v>
          </cell>
          <cell r="NW46">
            <v>0</v>
          </cell>
          <cell r="NX46">
            <v>0</v>
          </cell>
          <cell r="NY46">
            <v>0</v>
          </cell>
          <cell r="NZ46">
            <v>0</v>
          </cell>
          <cell r="OA46">
            <v>0</v>
          </cell>
          <cell r="OB46">
            <v>0</v>
          </cell>
          <cell r="OC46">
            <v>0</v>
          </cell>
          <cell r="OD46">
            <v>0</v>
          </cell>
          <cell r="OE46">
            <v>0</v>
          </cell>
          <cell r="OF46">
            <v>0</v>
          </cell>
          <cell r="OG46">
            <v>0</v>
          </cell>
          <cell r="OH46">
            <v>0</v>
          </cell>
          <cell r="OI46">
            <v>0</v>
          </cell>
          <cell r="OJ46">
            <v>0</v>
          </cell>
          <cell r="OK46">
            <v>0</v>
          </cell>
          <cell r="OL46">
            <v>0</v>
          </cell>
          <cell r="OM46">
            <v>0</v>
          </cell>
          <cell r="ON46">
            <v>0</v>
          </cell>
          <cell r="OO46">
            <v>0</v>
          </cell>
          <cell r="OP46">
            <v>0</v>
          </cell>
          <cell r="OQ46">
            <v>0</v>
          </cell>
          <cell r="OR46">
            <v>0</v>
          </cell>
          <cell r="OS46">
            <v>0</v>
          </cell>
          <cell r="OT46">
            <v>0</v>
          </cell>
          <cell r="OU46">
            <v>0</v>
          </cell>
          <cell r="OV46">
            <v>0</v>
          </cell>
          <cell r="OW46">
            <v>0</v>
          </cell>
          <cell r="OX46">
            <v>0</v>
          </cell>
          <cell r="OY46">
            <v>0</v>
          </cell>
          <cell r="OZ46">
            <v>0</v>
          </cell>
          <cell r="PA46">
            <v>0</v>
          </cell>
          <cell r="PB46">
            <v>0</v>
          </cell>
          <cell r="PC46">
            <v>0</v>
          </cell>
          <cell r="PD46">
            <v>0</v>
          </cell>
          <cell r="PE46">
            <v>0</v>
          </cell>
          <cell r="PF46">
            <v>0</v>
          </cell>
          <cell r="PG46">
            <v>0</v>
          </cell>
          <cell r="PH46">
            <v>0</v>
          </cell>
          <cell r="PI46">
            <v>0</v>
          </cell>
          <cell r="PJ46">
            <v>0</v>
          </cell>
          <cell r="PK46">
            <v>0</v>
          </cell>
          <cell r="PL46">
            <v>0</v>
          </cell>
          <cell r="PM46">
            <v>0</v>
          </cell>
          <cell r="PN46">
            <v>0</v>
          </cell>
          <cell r="PO46">
            <v>0</v>
          </cell>
          <cell r="PP46">
            <v>0</v>
          </cell>
          <cell r="PQ46">
            <v>0</v>
          </cell>
          <cell r="PR46">
            <v>0</v>
          </cell>
          <cell r="PS46">
            <v>0</v>
          </cell>
        </row>
        <row r="47">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L47">
            <v>0</v>
          </cell>
          <cell r="GM47">
            <v>0</v>
          </cell>
          <cell r="GN47">
            <v>0</v>
          </cell>
          <cell r="GO47">
            <v>0</v>
          </cell>
          <cell r="GP47">
            <v>0</v>
          </cell>
          <cell r="GQ47">
            <v>0</v>
          </cell>
          <cell r="GR47">
            <v>0</v>
          </cell>
          <cell r="GS47">
            <v>0</v>
          </cell>
          <cell r="GT47">
            <v>0</v>
          </cell>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cell r="HN47">
            <v>0</v>
          </cell>
          <cell r="HO47">
            <v>0</v>
          </cell>
          <cell r="HP47">
            <v>0</v>
          </cell>
          <cell r="HQ47">
            <v>0</v>
          </cell>
          <cell r="HR47">
            <v>0</v>
          </cell>
          <cell r="HS47">
            <v>0</v>
          </cell>
          <cell r="HT47">
            <v>0</v>
          </cell>
          <cell r="HU47">
            <v>0</v>
          </cell>
          <cell r="HV47">
            <v>0</v>
          </cell>
          <cell r="HW47">
            <v>0</v>
          </cell>
          <cell r="HX47">
            <v>0</v>
          </cell>
          <cell r="HY47">
            <v>0</v>
          </cell>
          <cell r="HZ47">
            <v>0</v>
          </cell>
          <cell r="IA47">
            <v>0</v>
          </cell>
          <cell r="IB47">
            <v>0</v>
          </cell>
          <cell r="IC47">
            <v>0</v>
          </cell>
          <cell r="ID47">
            <v>0</v>
          </cell>
          <cell r="IE47">
            <v>0</v>
          </cell>
          <cell r="IF47">
            <v>0</v>
          </cell>
          <cell r="IG47">
            <v>0</v>
          </cell>
          <cell r="IH47">
            <v>0</v>
          </cell>
          <cell r="II47">
            <v>0</v>
          </cell>
          <cell r="IJ47">
            <v>0</v>
          </cell>
          <cell r="IK47">
            <v>0</v>
          </cell>
          <cell r="IL47">
            <v>0</v>
          </cell>
          <cell r="IM47">
            <v>0</v>
          </cell>
          <cell r="IN47">
            <v>0</v>
          </cell>
          <cell r="IO47">
            <v>0</v>
          </cell>
          <cell r="IP47">
            <v>0</v>
          </cell>
          <cell r="IQ47">
            <v>0</v>
          </cell>
          <cell r="IR47">
            <v>0</v>
          </cell>
          <cell r="IS47">
            <v>0</v>
          </cell>
          <cell r="IT47">
            <v>0</v>
          </cell>
          <cell r="IU47">
            <v>0</v>
          </cell>
          <cell r="IV47">
            <v>0</v>
          </cell>
          <cell r="IW47">
            <v>0</v>
          </cell>
          <cell r="IX47">
            <v>0</v>
          </cell>
          <cell r="IY47">
            <v>0</v>
          </cell>
          <cell r="IZ47">
            <v>0</v>
          </cell>
          <cell r="JA47">
            <v>0</v>
          </cell>
          <cell r="JB47">
            <v>0</v>
          </cell>
          <cell r="JC47">
            <v>0</v>
          </cell>
          <cell r="JD47">
            <v>0</v>
          </cell>
          <cell r="JE47">
            <v>0</v>
          </cell>
          <cell r="JF47">
            <v>0</v>
          </cell>
          <cell r="JG47">
            <v>0</v>
          </cell>
          <cell r="JH47">
            <v>0</v>
          </cell>
          <cell r="JI47">
            <v>0</v>
          </cell>
          <cell r="JJ47">
            <v>0</v>
          </cell>
          <cell r="JK47">
            <v>0</v>
          </cell>
          <cell r="JL47">
            <v>0</v>
          </cell>
          <cell r="JM47">
            <v>0</v>
          </cell>
          <cell r="JN47">
            <v>0</v>
          </cell>
          <cell r="JO47">
            <v>0</v>
          </cell>
          <cell r="JP47">
            <v>0</v>
          </cell>
          <cell r="JQ47">
            <v>0</v>
          </cell>
          <cell r="JR47">
            <v>0</v>
          </cell>
          <cell r="JS47">
            <v>0</v>
          </cell>
          <cell r="JT47">
            <v>0</v>
          </cell>
          <cell r="JU47">
            <v>0</v>
          </cell>
          <cell r="JV47">
            <v>0</v>
          </cell>
          <cell r="JW47">
            <v>0</v>
          </cell>
          <cell r="JX47">
            <v>0</v>
          </cell>
          <cell r="JY47">
            <v>0</v>
          </cell>
          <cell r="JZ47">
            <v>0</v>
          </cell>
          <cell r="KA47">
            <v>0</v>
          </cell>
          <cell r="KB47">
            <v>0</v>
          </cell>
          <cell r="KC47">
            <v>0</v>
          </cell>
          <cell r="KD47">
            <v>0</v>
          </cell>
          <cell r="KE47">
            <v>0</v>
          </cell>
          <cell r="KF47">
            <v>0</v>
          </cell>
          <cell r="KG47">
            <v>0</v>
          </cell>
          <cell r="KH47">
            <v>0</v>
          </cell>
          <cell r="KI47">
            <v>0</v>
          </cell>
          <cell r="KJ47">
            <v>0</v>
          </cell>
          <cell r="KK47">
            <v>0</v>
          </cell>
          <cell r="KL47">
            <v>0</v>
          </cell>
          <cell r="KM47">
            <v>0</v>
          </cell>
          <cell r="KN47">
            <v>0</v>
          </cell>
          <cell r="KO47">
            <v>0</v>
          </cell>
          <cell r="KP47">
            <v>0</v>
          </cell>
          <cell r="KQ47">
            <v>0</v>
          </cell>
          <cell r="KR47">
            <v>0</v>
          </cell>
          <cell r="KS47">
            <v>0</v>
          </cell>
          <cell r="KT47">
            <v>0</v>
          </cell>
          <cell r="KU47">
            <v>0</v>
          </cell>
          <cell r="KV47">
            <v>0</v>
          </cell>
          <cell r="KW47">
            <v>0</v>
          </cell>
          <cell r="KX47">
            <v>0</v>
          </cell>
          <cell r="KY47">
            <v>0</v>
          </cell>
          <cell r="KZ47">
            <v>0</v>
          </cell>
          <cell r="LA47">
            <v>0</v>
          </cell>
          <cell r="LB47">
            <v>0</v>
          </cell>
          <cell r="LC47">
            <v>0</v>
          </cell>
          <cell r="LD47">
            <v>0</v>
          </cell>
          <cell r="LE47">
            <v>0</v>
          </cell>
          <cell r="LF47">
            <v>0</v>
          </cell>
          <cell r="LG47">
            <v>0</v>
          </cell>
          <cell r="LH47">
            <v>0</v>
          </cell>
          <cell r="LI47">
            <v>0</v>
          </cell>
          <cell r="LJ47">
            <v>0</v>
          </cell>
          <cell r="LK47">
            <v>0</v>
          </cell>
          <cell r="LL47">
            <v>0</v>
          </cell>
          <cell r="LM47">
            <v>0</v>
          </cell>
          <cell r="LN47">
            <v>0</v>
          </cell>
          <cell r="LO47">
            <v>0</v>
          </cell>
          <cell r="LP47">
            <v>0</v>
          </cell>
          <cell r="LQ47">
            <v>0</v>
          </cell>
          <cell r="LR47">
            <v>0</v>
          </cell>
          <cell r="LS47">
            <v>0</v>
          </cell>
          <cell r="LT47">
            <v>0</v>
          </cell>
          <cell r="LU47">
            <v>0</v>
          </cell>
          <cell r="LV47">
            <v>0</v>
          </cell>
          <cell r="LW47">
            <v>0</v>
          </cell>
          <cell r="LX47">
            <v>0</v>
          </cell>
          <cell r="LY47">
            <v>0</v>
          </cell>
          <cell r="LZ47">
            <v>0</v>
          </cell>
          <cell r="MA47">
            <v>0</v>
          </cell>
          <cell r="MB47">
            <v>0</v>
          </cell>
          <cell r="MC47">
            <v>0</v>
          </cell>
          <cell r="MD47">
            <v>0</v>
          </cell>
          <cell r="ME47">
            <v>0</v>
          </cell>
          <cell r="MF47">
            <v>0</v>
          </cell>
          <cell r="MG47">
            <v>0</v>
          </cell>
          <cell r="MH47">
            <v>0</v>
          </cell>
          <cell r="MI47">
            <v>0</v>
          </cell>
          <cell r="MJ47">
            <v>0</v>
          </cell>
          <cell r="MK47">
            <v>0</v>
          </cell>
          <cell r="ML47">
            <v>0</v>
          </cell>
          <cell r="MM47">
            <v>0</v>
          </cell>
          <cell r="MN47">
            <v>0</v>
          </cell>
          <cell r="MO47">
            <v>0</v>
          </cell>
          <cell r="MP47">
            <v>0</v>
          </cell>
          <cell r="MQ47">
            <v>0</v>
          </cell>
          <cell r="MR47">
            <v>0</v>
          </cell>
          <cell r="MS47">
            <v>0</v>
          </cell>
          <cell r="MT47">
            <v>0</v>
          </cell>
          <cell r="MU47">
            <v>0</v>
          </cell>
          <cell r="MV47">
            <v>0</v>
          </cell>
          <cell r="MW47">
            <v>0</v>
          </cell>
          <cell r="MX47">
            <v>0</v>
          </cell>
          <cell r="MY47">
            <v>0</v>
          </cell>
          <cell r="MZ47">
            <v>0</v>
          </cell>
          <cell r="NA47">
            <v>0</v>
          </cell>
          <cell r="NB47">
            <v>0</v>
          </cell>
          <cell r="NC47">
            <v>0</v>
          </cell>
          <cell r="ND47">
            <v>0</v>
          </cell>
          <cell r="NE47">
            <v>0</v>
          </cell>
          <cell r="NF47">
            <v>0</v>
          </cell>
          <cell r="NG47">
            <v>0</v>
          </cell>
          <cell r="NH47">
            <v>0</v>
          </cell>
          <cell r="NI47">
            <v>0</v>
          </cell>
          <cell r="NJ47">
            <v>0</v>
          </cell>
          <cell r="NK47">
            <v>0</v>
          </cell>
          <cell r="NL47">
            <v>0</v>
          </cell>
          <cell r="NM47">
            <v>0</v>
          </cell>
          <cell r="NN47">
            <v>0</v>
          </cell>
          <cell r="NO47">
            <v>0</v>
          </cell>
          <cell r="NP47">
            <v>0</v>
          </cell>
          <cell r="NQ47">
            <v>0</v>
          </cell>
          <cell r="NR47">
            <v>0</v>
          </cell>
          <cell r="NS47">
            <v>0</v>
          </cell>
          <cell r="NT47">
            <v>0</v>
          </cell>
          <cell r="NU47">
            <v>0</v>
          </cell>
          <cell r="NV47">
            <v>0</v>
          </cell>
          <cell r="NW47">
            <v>0</v>
          </cell>
          <cell r="NX47">
            <v>0</v>
          </cell>
          <cell r="NY47">
            <v>0</v>
          </cell>
          <cell r="NZ47">
            <v>0</v>
          </cell>
          <cell r="OA47">
            <v>0</v>
          </cell>
          <cell r="OB47">
            <v>0</v>
          </cell>
          <cell r="OC47">
            <v>0</v>
          </cell>
          <cell r="OD47">
            <v>0</v>
          </cell>
          <cell r="OE47">
            <v>0</v>
          </cell>
          <cell r="OF47">
            <v>0</v>
          </cell>
          <cell r="OG47">
            <v>0</v>
          </cell>
          <cell r="OH47">
            <v>0</v>
          </cell>
          <cell r="OI47">
            <v>0</v>
          </cell>
          <cell r="OJ47">
            <v>0</v>
          </cell>
          <cell r="OK47">
            <v>0</v>
          </cell>
          <cell r="OL47">
            <v>0</v>
          </cell>
          <cell r="OM47">
            <v>0</v>
          </cell>
          <cell r="ON47">
            <v>0</v>
          </cell>
          <cell r="OO47">
            <v>0</v>
          </cell>
          <cell r="OP47">
            <v>0</v>
          </cell>
          <cell r="OQ47">
            <v>0</v>
          </cell>
          <cell r="OR47">
            <v>0</v>
          </cell>
          <cell r="OS47">
            <v>0</v>
          </cell>
          <cell r="OT47">
            <v>0</v>
          </cell>
          <cell r="OU47">
            <v>0</v>
          </cell>
          <cell r="OV47">
            <v>0</v>
          </cell>
          <cell r="OW47">
            <v>0</v>
          </cell>
          <cell r="OX47">
            <v>0</v>
          </cell>
          <cell r="OY47">
            <v>0</v>
          </cell>
          <cell r="OZ47">
            <v>0</v>
          </cell>
          <cell r="PA47">
            <v>0</v>
          </cell>
          <cell r="PB47">
            <v>0</v>
          </cell>
          <cell r="PC47">
            <v>0</v>
          </cell>
          <cell r="PD47">
            <v>0</v>
          </cell>
          <cell r="PE47">
            <v>0</v>
          </cell>
          <cell r="PF47">
            <v>0</v>
          </cell>
          <cell r="PG47">
            <v>0</v>
          </cell>
          <cell r="PH47">
            <v>0</v>
          </cell>
          <cell r="PI47">
            <v>0</v>
          </cell>
          <cell r="PJ47">
            <v>0</v>
          </cell>
          <cell r="PK47">
            <v>0</v>
          </cell>
          <cell r="PL47">
            <v>0</v>
          </cell>
          <cell r="PM47">
            <v>0</v>
          </cell>
          <cell r="PN47">
            <v>0</v>
          </cell>
          <cell r="PO47">
            <v>0</v>
          </cell>
          <cell r="PP47">
            <v>0</v>
          </cell>
          <cell r="PQ47">
            <v>0</v>
          </cell>
          <cell r="PR47">
            <v>0</v>
          </cell>
          <cell r="PS47">
            <v>0</v>
          </cell>
        </row>
        <row r="48">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v>0</v>
          </cell>
          <cell r="FL48">
            <v>0</v>
          </cell>
          <cell r="FM48">
            <v>0</v>
          </cell>
          <cell r="FN48">
            <v>0</v>
          </cell>
          <cell r="FO48">
            <v>0</v>
          </cell>
          <cell r="FP48">
            <v>0</v>
          </cell>
          <cell r="FQ48">
            <v>0</v>
          </cell>
          <cell r="FR48">
            <v>0</v>
          </cell>
          <cell r="FS48">
            <v>0</v>
          </cell>
          <cell r="FT48">
            <v>0</v>
          </cell>
          <cell r="FU48">
            <v>0</v>
          </cell>
          <cell r="FV48">
            <v>0</v>
          </cell>
          <cell r="FW48">
            <v>0</v>
          </cell>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L48">
            <v>0</v>
          </cell>
          <cell r="GM48">
            <v>0</v>
          </cell>
          <cell r="GN48">
            <v>0</v>
          </cell>
          <cell r="GO48">
            <v>0</v>
          </cell>
          <cell r="GP48">
            <v>0</v>
          </cell>
          <cell r="GQ48">
            <v>0</v>
          </cell>
          <cell r="GR48">
            <v>0</v>
          </cell>
          <cell r="GS48">
            <v>0</v>
          </cell>
          <cell r="GT48">
            <v>0</v>
          </cell>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cell r="HN48">
            <v>0</v>
          </cell>
          <cell r="HO48">
            <v>0</v>
          </cell>
          <cell r="HP48">
            <v>0</v>
          </cell>
          <cell r="HQ48">
            <v>0</v>
          </cell>
          <cell r="HR48">
            <v>0</v>
          </cell>
          <cell r="HS48">
            <v>0</v>
          </cell>
          <cell r="HT48">
            <v>0</v>
          </cell>
          <cell r="HU48">
            <v>0</v>
          </cell>
          <cell r="HV48">
            <v>0</v>
          </cell>
          <cell r="HW48">
            <v>0</v>
          </cell>
          <cell r="HX48">
            <v>0</v>
          </cell>
          <cell r="HY48">
            <v>0</v>
          </cell>
          <cell r="HZ48">
            <v>0</v>
          </cell>
          <cell r="IA48">
            <v>0</v>
          </cell>
          <cell r="IB48">
            <v>0</v>
          </cell>
          <cell r="IC48">
            <v>0</v>
          </cell>
          <cell r="ID48">
            <v>0</v>
          </cell>
          <cell r="IE48">
            <v>0</v>
          </cell>
          <cell r="IF48">
            <v>0</v>
          </cell>
          <cell r="IG48">
            <v>0</v>
          </cell>
          <cell r="IH48">
            <v>0</v>
          </cell>
          <cell r="II48">
            <v>0</v>
          </cell>
          <cell r="IJ48">
            <v>0</v>
          </cell>
          <cell r="IK48">
            <v>0</v>
          </cell>
          <cell r="IL48">
            <v>0</v>
          </cell>
          <cell r="IM48">
            <v>0</v>
          </cell>
          <cell r="IN48">
            <v>0</v>
          </cell>
          <cell r="IO48">
            <v>0</v>
          </cell>
          <cell r="IP48">
            <v>0</v>
          </cell>
          <cell r="IQ48">
            <v>0</v>
          </cell>
          <cell r="IR48">
            <v>0</v>
          </cell>
          <cell r="IS48">
            <v>0</v>
          </cell>
          <cell r="IT48">
            <v>0</v>
          </cell>
          <cell r="IU48">
            <v>0</v>
          </cell>
          <cell r="IV48">
            <v>0</v>
          </cell>
          <cell r="IW48">
            <v>0</v>
          </cell>
          <cell r="IX48">
            <v>0</v>
          </cell>
          <cell r="IY48">
            <v>0</v>
          </cell>
          <cell r="IZ48">
            <v>0</v>
          </cell>
          <cell r="JA48">
            <v>0</v>
          </cell>
          <cell r="JB48">
            <v>0</v>
          </cell>
          <cell r="JC48">
            <v>0</v>
          </cell>
          <cell r="JD48">
            <v>0</v>
          </cell>
          <cell r="JE48">
            <v>0</v>
          </cell>
          <cell r="JF48">
            <v>0</v>
          </cell>
          <cell r="JG48">
            <v>0</v>
          </cell>
          <cell r="JH48">
            <v>0</v>
          </cell>
          <cell r="JI48">
            <v>0</v>
          </cell>
          <cell r="JJ48">
            <v>0</v>
          </cell>
          <cell r="JK48">
            <v>0</v>
          </cell>
          <cell r="JL48">
            <v>0</v>
          </cell>
          <cell r="JM48">
            <v>0</v>
          </cell>
          <cell r="JN48">
            <v>0</v>
          </cell>
          <cell r="JO48">
            <v>0</v>
          </cell>
          <cell r="JP48">
            <v>0</v>
          </cell>
          <cell r="JQ48">
            <v>0</v>
          </cell>
          <cell r="JR48">
            <v>0</v>
          </cell>
          <cell r="JS48">
            <v>0</v>
          </cell>
          <cell r="JT48">
            <v>0</v>
          </cell>
          <cell r="JU48">
            <v>0</v>
          </cell>
          <cell r="JV48">
            <v>0</v>
          </cell>
          <cell r="JW48">
            <v>0</v>
          </cell>
          <cell r="JX48">
            <v>0</v>
          </cell>
          <cell r="JY48">
            <v>0</v>
          </cell>
          <cell r="JZ48">
            <v>0</v>
          </cell>
          <cell r="KA48">
            <v>0</v>
          </cell>
          <cell r="KB48">
            <v>0</v>
          </cell>
          <cell r="KC48">
            <v>0</v>
          </cell>
          <cell r="KD48">
            <v>0</v>
          </cell>
          <cell r="KE48">
            <v>0</v>
          </cell>
          <cell r="KF48">
            <v>0</v>
          </cell>
          <cell r="KG48">
            <v>0</v>
          </cell>
          <cell r="KH48">
            <v>0</v>
          </cell>
          <cell r="KI48">
            <v>0</v>
          </cell>
          <cell r="KJ48">
            <v>0</v>
          </cell>
          <cell r="KK48">
            <v>0</v>
          </cell>
          <cell r="KL48">
            <v>0</v>
          </cell>
          <cell r="KM48">
            <v>0</v>
          </cell>
          <cell r="KN48">
            <v>0</v>
          </cell>
          <cell r="KO48">
            <v>0</v>
          </cell>
          <cell r="KP48">
            <v>0</v>
          </cell>
          <cell r="KQ48">
            <v>0</v>
          </cell>
          <cell r="KR48">
            <v>0</v>
          </cell>
          <cell r="KS48">
            <v>0</v>
          </cell>
          <cell r="KT48">
            <v>0</v>
          </cell>
          <cell r="KU48">
            <v>0</v>
          </cell>
          <cell r="KV48">
            <v>0</v>
          </cell>
          <cell r="KW48">
            <v>0</v>
          </cell>
          <cell r="KX48">
            <v>0</v>
          </cell>
          <cell r="KY48">
            <v>0</v>
          </cell>
          <cell r="KZ48">
            <v>0</v>
          </cell>
          <cell r="LA48">
            <v>0</v>
          </cell>
          <cell r="LB48">
            <v>0</v>
          </cell>
          <cell r="LC48">
            <v>0</v>
          </cell>
          <cell r="LD48">
            <v>0</v>
          </cell>
          <cell r="LE48">
            <v>0</v>
          </cell>
          <cell r="LF48">
            <v>0</v>
          </cell>
          <cell r="LG48">
            <v>0</v>
          </cell>
          <cell r="LH48">
            <v>0</v>
          </cell>
          <cell r="LI48">
            <v>0</v>
          </cell>
          <cell r="LJ48">
            <v>0</v>
          </cell>
          <cell r="LK48">
            <v>0</v>
          </cell>
          <cell r="LL48">
            <v>0</v>
          </cell>
          <cell r="LM48">
            <v>0</v>
          </cell>
          <cell r="LN48">
            <v>0</v>
          </cell>
          <cell r="LO48">
            <v>0</v>
          </cell>
          <cell r="LP48">
            <v>0</v>
          </cell>
          <cell r="LQ48">
            <v>0</v>
          </cell>
          <cell r="LR48">
            <v>0</v>
          </cell>
          <cell r="LS48">
            <v>0</v>
          </cell>
          <cell r="LT48">
            <v>0</v>
          </cell>
          <cell r="LU48">
            <v>0</v>
          </cell>
          <cell r="LV48">
            <v>0</v>
          </cell>
          <cell r="LW48">
            <v>0</v>
          </cell>
          <cell r="LX48">
            <v>0</v>
          </cell>
          <cell r="LY48">
            <v>0</v>
          </cell>
          <cell r="LZ48">
            <v>0</v>
          </cell>
          <cell r="MA48">
            <v>0</v>
          </cell>
          <cell r="MB48">
            <v>0</v>
          </cell>
          <cell r="MC48">
            <v>0</v>
          </cell>
          <cell r="MD48">
            <v>0</v>
          </cell>
          <cell r="ME48">
            <v>0</v>
          </cell>
          <cell r="MF48">
            <v>0</v>
          </cell>
          <cell r="MG48">
            <v>0</v>
          </cell>
          <cell r="MH48">
            <v>0</v>
          </cell>
          <cell r="MI48">
            <v>0</v>
          </cell>
          <cell r="MJ48">
            <v>0</v>
          </cell>
          <cell r="MK48">
            <v>0</v>
          </cell>
          <cell r="ML48">
            <v>0</v>
          </cell>
          <cell r="MM48">
            <v>0</v>
          </cell>
          <cell r="MN48">
            <v>0</v>
          </cell>
          <cell r="MO48">
            <v>0</v>
          </cell>
          <cell r="MP48">
            <v>0</v>
          </cell>
          <cell r="MQ48">
            <v>0</v>
          </cell>
          <cell r="MR48">
            <v>0</v>
          </cell>
          <cell r="MS48">
            <v>0</v>
          </cell>
          <cell r="MT48">
            <v>0</v>
          </cell>
          <cell r="MU48">
            <v>0</v>
          </cell>
          <cell r="MV48">
            <v>0</v>
          </cell>
          <cell r="MW48">
            <v>0</v>
          </cell>
          <cell r="MX48">
            <v>0</v>
          </cell>
          <cell r="MY48">
            <v>0</v>
          </cell>
          <cell r="MZ48">
            <v>0</v>
          </cell>
          <cell r="NA48">
            <v>0</v>
          </cell>
          <cell r="NB48">
            <v>0</v>
          </cell>
          <cell r="NC48">
            <v>0</v>
          </cell>
          <cell r="ND48">
            <v>0</v>
          </cell>
          <cell r="NE48">
            <v>0</v>
          </cell>
          <cell r="NF48">
            <v>0</v>
          </cell>
          <cell r="NG48">
            <v>0</v>
          </cell>
          <cell r="NH48">
            <v>0</v>
          </cell>
          <cell r="NI48">
            <v>0</v>
          </cell>
          <cell r="NJ48">
            <v>0</v>
          </cell>
          <cell r="NK48">
            <v>0</v>
          </cell>
          <cell r="NL48">
            <v>0</v>
          </cell>
          <cell r="NM48">
            <v>0</v>
          </cell>
          <cell r="NN48">
            <v>0</v>
          </cell>
          <cell r="NO48">
            <v>0</v>
          </cell>
          <cell r="NP48">
            <v>0</v>
          </cell>
          <cell r="NQ48">
            <v>0</v>
          </cell>
          <cell r="NR48">
            <v>0</v>
          </cell>
          <cell r="NS48">
            <v>0</v>
          </cell>
          <cell r="NT48">
            <v>0</v>
          </cell>
          <cell r="NU48">
            <v>0</v>
          </cell>
          <cell r="NV48">
            <v>0</v>
          </cell>
          <cell r="NW48">
            <v>0</v>
          </cell>
          <cell r="NX48">
            <v>0</v>
          </cell>
          <cell r="NY48">
            <v>0</v>
          </cell>
          <cell r="NZ48">
            <v>0</v>
          </cell>
          <cell r="OA48">
            <v>0</v>
          </cell>
          <cell r="OB48">
            <v>0</v>
          </cell>
          <cell r="OC48">
            <v>0</v>
          </cell>
          <cell r="OD48">
            <v>0</v>
          </cell>
          <cell r="OE48">
            <v>0</v>
          </cell>
          <cell r="OF48">
            <v>0</v>
          </cell>
          <cell r="OG48">
            <v>0</v>
          </cell>
          <cell r="OH48">
            <v>0</v>
          </cell>
          <cell r="OI48">
            <v>0</v>
          </cell>
          <cell r="OJ48">
            <v>0</v>
          </cell>
          <cell r="OK48">
            <v>0</v>
          </cell>
          <cell r="OL48">
            <v>0</v>
          </cell>
          <cell r="OM48">
            <v>0</v>
          </cell>
          <cell r="ON48">
            <v>0</v>
          </cell>
          <cell r="OO48">
            <v>0</v>
          </cell>
          <cell r="OP48">
            <v>0</v>
          </cell>
          <cell r="OQ48">
            <v>0</v>
          </cell>
          <cell r="OR48">
            <v>0</v>
          </cell>
          <cell r="OS48">
            <v>0</v>
          </cell>
          <cell r="OT48">
            <v>0</v>
          </cell>
          <cell r="OU48">
            <v>0</v>
          </cell>
          <cell r="OV48">
            <v>0</v>
          </cell>
          <cell r="OW48">
            <v>0</v>
          </cell>
          <cell r="OX48">
            <v>0</v>
          </cell>
          <cell r="OY48">
            <v>0</v>
          </cell>
          <cell r="OZ48">
            <v>0</v>
          </cell>
          <cell r="PA48">
            <v>0</v>
          </cell>
          <cell r="PB48">
            <v>0</v>
          </cell>
          <cell r="PC48">
            <v>0</v>
          </cell>
          <cell r="PD48">
            <v>0</v>
          </cell>
          <cell r="PE48">
            <v>0</v>
          </cell>
          <cell r="PF48">
            <v>0</v>
          </cell>
          <cell r="PG48">
            <v>0</v>
          </cell>
          <cell r="PH48">
            <v>0</v>
          </cell>
          <cell r="PI48">
            <v>0</v>
          </cell>
          <cell r="PJ48">
            <v>0</v>
          </cell>
          <cell r="PK48">
            <v>0</v>
          </cell>
          <cell r="PL48">
            <v>0</v>
          </cell>
          <cell r="PM48">
            <v>0</v>
          </cell>
          <cell r="PN48">
            <v>0</v>
          </cell>
          <cell r="PO48">
            <v>0</v>
          </cell>
          <cell r="PP48">
            <v>0</v>
          </cell>
          <cell r="PQ48">
            <v>0</v>
          </cell>
          <cell r="PR48">
            <v>0</v>
          </cell>
          <cell r="PS48">
            <v>0</v>
          </cell>
        </row>
        <row r="49">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v>0</v>
          </cell>
          <cell r="ET49">
            <v>0</v>
          </cell>
          <cell r="EU49">
            <v>0</v>
          </cell>
          <cell r="EV49">
            <v>0</v>
          </cell>
          <cell r="EW49">
            <v>0</v>
          </cell>
          <cell r="EX49">
            <v>0</v>
          </cell>
          <cell r="EY49">
            <v>0</v>
          </cell>
          <cell r="EZ49">
            <v>0</v>
          </cell>
          <cell r="FA49">
            <v>0</v>
          </cell>
          <cell r="FB49">
            <v>0</v>
          </cell>
          <cell r="FC49">
            <v>0</v>
          </cell>
          <cell r="FD49">
            <v>0</v>
          </cell>
          <cell r="FE49">
            <v>0</v>
          </cell>
          <cell r="FF49">
            <v>0</v>
          </cell>
          <cell r="FG49">
            <v>0</v>
          </cell>
          <cell r="FH49">
            <v>0</v>
          </cell>
          <cell r="FI49">
            <v>0</v>
          </cell>
          <cell r="FJ49">
            <v>0</v>
          </cell>
          <cell r="FK49">
            <v>0</v>
          </cell>
          <cell r="FL49">
            <v>0</v>
          </cell>
          <cell r="FM49">
            <v>0</v>
          </cell>
          <cell r="FN49">
            <v>0</v>
          </cell>
          <cell r="FO49">
            <v>0</v>
          </cell>
          <cell r="FP49">
            <v>0</v>
          </cell>
          <cell r="FQ49">
            <v>0</v>
          </cell>
          <cell r="FR49">
            <v>0</v>
          </cell>
          <cell r="FS49">
            <v>0</v>
          </cell>
          <cell r="FT49">
            <v>0</v>
          </cell>
          <cell r="FU49">
            <v>0</v>
          </cell>
          <cell r="FV49">
            <v>0</v>
          </cell>
          <cell r="FW49">
            <v>0</v>
          </cell>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L49">
            <v>0</v>
          </cell>
          <cell r="GM49">
            <v>0</v>
          </cell>
          <cell r="GN49">
            <v>0</v>
          </cell>
          <cell r="GO49">
            <v>0</v>
          </cell>
          <cell r="GP49">
            <v>0</v>
          </cell>
          <cell r="GQ49">
            <v>0</v>
          </cell>
          <cell r="GR49">
            <v>0</v>
          </cell>
          <cell r="GS49">
            <v>0</v>
          </cell>
          <cell r="GT49">
            <v>0</v>
          </cell>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cell r="HN49">
            <v>0</v>
          </cell>
          <cell r="HO49">
            <v>0</v>
          </cell>
          <cell r="HP49">
            <v>0</v>
          </cell>
          <cell r="HQ49">
            <v>0</v>
          </cell>
          <cell r="HR49">
            <v>0</v>
          </cell>
          <cell r="HS49">
            <v>0</v>
          </cell>
          <cell r="HT49">
            <v>0</v>
          </cell>
          <cell r="HU49">
            <v>0</v>
          </cell>
          <cell r="HV49">
            <v>0</v>
          </cell>
          <cell r="HW49">
            <v>0</v>
          </cell>
          <cell r="HX49">
            <v>0</v>
          </cell>
          <cell r="HY49">
            <v>0</v>
          </cell>
          <cell r="HZ49">
            <v>0</v>
          </cell>
          <cell r="IA49">
            <v>0</v>
          </cell>
          <cell r="IB49">
            <v>0</v>
          </cell>
          <cell r="IC49">
            <v>0</v>
          </cell>
          <cell r="ID49">
            <v>0</v>
          </cell>
          <cell r="IE49">
            <v>0</v>
          </cell>
          <cell r="IF49">
            <v>0</v>
          </cell>
          <cell r="IG49">
            <v>0</v>
          </cell>
          <cell r="IH49">
            <v>0</v>
          </cell>
          <cell r="II49">
            <v>0</v>
          </cell>
          <cell r="IJ49">
            <v>0</v>
          </cell>
          <cell r="IK49">
            <v>0</v>
          </cell>
          <cell r="IL49">
            <v>0</v>
          </cell>
          <cell r="IM49">
            <v>0</v>
          </cell>
          <cell r="IN49">
            <v>0</v>
          </cell>
          <cell r="IO49">
            <v>0</v>
          </cell>
          <cell r="IP49">
            <v>0</v>
          </cell>
          <cell r="IQ49">
            <v>0</v>
          </cell>
          <cell r="IR49">
            <v>0</v>
          </cell>
          <cell r="IS49">
            <v>0</v>
          </cell>
          <cell r="IT49">
            <v>0</v>
          </cell>
          <cell r="IU49">
            <v>0</v>
          </cell>
          <cell r="IV49">
            <v>0</v>
          </cell>
          <cell r="IW49">
            <v>0</v>
          </cell>
          <cell r="IX49">
            <v>0</v>
          </cell>
          <cell r="IY49">
            <v>0</v>
          </cell>
          <cell r="IZ49">
            <v>0</v>
          </cell>
          <cell r="JA49">
            <v>0</v>
          </cell>
          <cell r="JB49">
            <v>0</v>
          </cell>
          <cell r="JC49">
            <v>0</v>
          </cell>
          <cell r="JD49">
            <v>0</v>
          </cell>
          <cell r="JE49">
            <v>0</v>
          </cell>
          <cell r="JF49">
            <v>0</v>
          </cell>
          <cell r="JG49">
            <v>0</v>
          </cell>
          <cell r="JH49">
            <v>0</v>
          </cell>
          <cell r="JI49">
            <v>0</v>
          </cell>
          <cell r="JJ49">
            <v>0</v>
          </cell>
          <cell r="JK49">
            <v>0</v>
          </cell>
          <cell r="JL49">
            <v>0</v>
          </cell>
          <cell r="JM49">
            <v>0</v>
          </cell>
          <cell r="JN49">
            <v>0</v>
          </cell>
          <cell r="JO49">
            <v>0</v>
          </cell>
          <cell r="JP49">
            <v>0</v>
          </cell>
          <cell r="JQ49">
            <v>0</v>
          </cell>
          <cell r="JR49">
            <v>0</v>
          </cell>
          <cell r="JS49">
            <v>0</v>
          </cell>
          <cell r="JT49">
            <v>0</v>
          </cell>
          <cell r="JU49">
            <v>0</v>
          </cell>
          <cell r="JV49">
            <v>0</v>
          </cell>
          <cell r="JW49">
            <v>0</v>
          </cell>
          <cell r="JX49">
            <v>0</v>
          </cell>
          <cell r="JY49">
            <v>0</v>
          </cell>
          <cell r="JZ49">
            <v>0</v>
          </cell>
          <cell r="KA49">
            <v>0</v>
          </cell>
          <cell r="KB49">
            <v>0</v>
          </cell>
          <cell r="KC49">
            <v>0</v>
          </cell>
          <cell r="KD49">
            <v>0</v>
          </cell>
          <cell r="KE49">
            <v>0</v>
          </cell>
          <cell r="KF49">
            <v>0</v>
          </cell>
          <cell r="KG49">
            <v>0</v>
          </cell>
          <cell r="KH49">
            <v>0</v>
          </cell>
          <cell r="KI49">
            <v>0</v>
          </cell>
          <cell r="KJ49">
            <v>0</v>
          </cell>
          <cell r="KK49">
            <v>0</v>
          </cell>
          <cell r="KL49">
            <v>0</v>
          </cell>
          <cell r="KM49">
            <v>0</v>
          </cell>
          <cell r="KN49">
            <v>0</v>
          </cell>
          <cell r="KO49">
            <v>0</v>
          </cell>
          <cell r="KP49">
            <v>0</v>
          </cell>
          <cell r="KQ49">
            <v>0</v>
          </cell>
          <cell r="KR49">
            <v>0</v>
          </cell>
          <cell r="KS49">
            <v>0</v>
          </cell>
          <cell r="KT49">
            <v>0</v>
          </cell>
          <cell r="KU49">
            <v>0</v>
          </cell>
          <cell r="KV49">
            <v>0</v>
          </cell>
          <cell r="KW49">
            <v>0</v>
          </cell>
          <cell r="KX49">
            <v>0</v>
          </cell>
          <cell r="KY49">
            <v>0</v>
          </cell>
          <cell r="KZ49">
            <v>0</v>
          </cell>
          <cell r="LA49">
            <v>0</v>
          </cell>
          <cell r="LB49">
            <v>0</v>
          </cell>
          <cell r="LC49">
            <v>0</v>
          </cell>
          <cell r="LD49">
            <v>0</v>
          </cell>
          <cell r="LE49">
            <v>0</v>
          </cell>
          <cell r="LF49">
            <v>0</v>
          </cell>
          <cell r="LG49">
            <v>0</v>
          </cell>
          <cell r="LH49">
            <v>0</v>
          </cell>
          <cell r="LI49">
            <v>0</v>
          </cell>
          <cell r="LJ49">
            <v>0</v>
          </cell>
          <cell r="LK49">
            <v>0</v>
          </cell>
          <cell r="LL49">
            <v>0</v>
          </cell>
          <cell r="LM49">
            <v>0</v>
          </cell>
          <cell r="LN49">
            <v>0</v>
          </cell>
          <cell r="LO49">
            <v>0</v>
          </cell>
          <cell r="LP49">
            <v>0</v>
          </cell>
          <cell r="LQ49">
            <v>0</v>
          </cell>
          <cell r="LR49">
            <v>0</v>
          </cell>
          <cell r="LS49">
            <v>0</v>
          </cell>
          <cell r="LT49">
            <v>0</v>
          </cell>
          <cell r="LU49">
            <v>0</v>
          </cell>
          <cell r="LV49">
            <v>0</v>
          </cell>
          <cell r="LW49">
            <v>0</v>
          </cell>
          <cell r="LX49">
            <v>0</v>
          </cell>
          <cell r="LY49">
            <v>0</v>
          </cell>
          <cell r="LZ49">
            <v>0</v>
          </cell>
          <cell r="MA49">
            <v>0</v>
          </cell>
          <cell r="MB49">
            <v>0</v>
          </cell>
          <cell r="MC49">
            <v>0</v>
          </cell>
          <cell r="MD49">
            <v>0</v>
          </cell>
          <cell r="ME49">
            <v>0</v>
          </cell>
          <cell r="MF49">
            <v>0</v>
          </cell>
          <cell r="MG49">
            <v>0</v>
          </cell>
          <cell r="MH49">
            <v>0</v>
          </cell>
          <cell r="MI49">
            <v>0</v>
          </cell>
          <cell r="MJ49">
            <v>0</v>
          </cell>
          <cell r="MK49">
            <v>0</v>
          </cell>
          <cell r="ML49">
            <v>0</v>
          </cell>
          <cell r="MM49">
            <v>0</v>
          </cell>
          <cell r="MN49">
            <v>0</v>
          </cell>
          <cell r="MO49">
            <v>0</v>
          </cell>
          <cell r="MP49">
            <v>0</v>
          </cell>
          <cell r="MQ49">
            <v>0</v>
          </cell>
          <cell r="MR49">
            <v>0</v>
          </cell>
          <cell r="MS49">
            <v>0</v>
          </cell>
          <cell r="MT49">
            <v>0</v>
          </cell>
          <cell r="MU49">
            <v>0</v>
          </cell>
          <cell r="MV49">
            <v>0</v>
          </cell>
          <cell r="MW49">
            <v>0</v>
          </cell>
          <cell r="MX49">
            <v>0</v>
          </cell>
          <cell r="MY49">
            <v>0</v>
          </cell>
          <cell r="MZ49">
            <v>0</v>
          </cell>
          <cell r="NA49">
            <v>0</v>
          </cell>
          <cell r="NB49">
            <v>0</v>
          </cell>
          <cell r="NC49">
            <v>0</v>
          </cell>
          <cell r="ND49">
            <v>0</v>
          </cell>
          <cell r="NE49">
            <v>0</v>
          </cell>
          <cell r="NF49">
            <v>0</v>
          </cell>
          <cell r="NG49">
            <v>0</v>
          </cell>
          <cell r="NH49">
            <v>0</v>
          </cell>
          <cell r="NI49">
            <v>0</v>
          </cell>
          <cell r="NJ49">
            <v>0</v>
          </cell>
          <cell r="NK49">
            <v>0</v>
          </cell>
          <cell r="NL49">
            <v>0</v>
          </cell>
          <cell r="NM49">
            <v>0</v>
          </cell>
          <cell r="NN49">
            <v>0</v>
          </cell>
          <cell r="NO49">
            <v>0</v>
          </cell>
          <cell r="NP49">
            <v>0</v>
          </cell>
          <cell r="NQ49">
            <v>0</v>
          </cell>
          <cell r="NR49">
            <v>0</v>
          </cell>
          <cell r="NS49">
            <v>0</v>
          </cell>
          <cell r="NT49">
            <v>0</v>
          </cell>
          <cell r="NU49">
            <v>0</v>
          </cell>
          <cell r="NV49">
            <v>0</v>
          </cell>
          <cell r="NW49">
            <v>0</v>
          </cell>
          <cell r="NX49">
            <v>0</v>
          </cell>
          <cell r="NY49">
            <v>0</v>
          </cell>
          <cell r="NZ49">
            <v>0</v>
          </cell>
          <cell r="OA49">
            <v>0</v>
          </cell>
          <cell r="OB49">
            <v>0</v>
          </cell>
          <cell r="OC49">
            <v>0</v>
          </cell>
          <cell r="OD49">
            <v>0</v>
          </cell>
          <cell r="OE49">
            <v>0</v>
          </cell>
          <cell r="OF49">
            <v>0</v>
          </cell>
          <cell r="OG49">
            <v>0</v>
          </cell>
          <cell r="OH49">
            <v>0</v>
          </cell>
          <cell r="OI49">
            <v>0</v>
          </cell>
          <cell r="OJ49">
            <v>0</v>
          </cell>
          <cell r="OK49">
            <v>0</v>
          </cell>
          <cell r="OL49">
            <v>0</v>
          </cell>
          <cell r="OM49">
            <v>0</v>
          </cell>
          <cell r="ON49">
            <v>0</v>
          </cell>
          <cell r="OO49">
            <v>0</v>
          </cell>
          <cell r="OP49">
            <v>0</v>
          </cell>
          <cell r="OQ49">
            <v>0</v>
          </cell>
          <cell r="OR49">
            <v>0</v>
          </cell>
          <cell r="OS49">
            <v>0</v>
          </cell>
          <cell r="OT49">
            <v>0</v>
          </cell>
          <cell r="OU49">
            <v>0</v>
          </cell>
          <cell r="OV49">
            <v>0</v>
          </cell>
          <cell r="OW49">
            <v>0</v>
          </cell>
          <cell r="OX49">
            <v>0</v>
          </cell>
          <cell r="OY49">
            <v>0</v>
          </cell>
          <cell r="OZ49">
            <v>0</v>
          </cell>
          <cell r="PA49">
            <v>0</v>
          </cell>
          <cell r="PB49">
            <v>0</v>
          </cell>
          <cell r="PC49">
            <v>0</v>
          </cell>
          <cell r="PD49">
            <v>0</v>
          </cell>
          <cell r="PE49">
            <v>0</v>
          </cell>
          <cell r="PF49">
            <v>0</v>
          </cell>
          <cell r="PG49">
            <v>0</v>
          </cell>
          <cell r="PH49">
            <v>0</v>
          </cell>
          <cell r="PI49">
            <v>0</v>
          </cell>
          <cell r="PJ49">
            <v>0</v>
          </cell>
          <cell r="PK49">
            <v>0</v>
          </cell>
          <cell r="PL49">
            <v>0</v>
          </cell>
          <cell r="PM49">
            <v>0</v>
          </cell>
          <cell r="PN49">
            <v>0</v>
          </cell>
          <cell r="PO49">
            <v>0</v>
          </cell>
          <cell r="PP49">
            <v>0</v>
          </cell>
          <cell r="PQ49">
            <v>0</v>
          </cell>
          <cell r="PR49">
            <v>0</v>
          </cell>
          <cell r="PS49">
            <v>0</v>
          </cell>
        </row>
        <row r="50">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v>0</v>
          </cell>
          <cell r="ET50">
            <v>0</v>
          </cell>
          <cell r="EU50">
            <v>0</v>
          </cell>
          <cell r="EV50">
            <v>0</v>
          </cell>
          <cell r="EW50">
            <v>0</v>
          </cell>
          <cell r="EX50">
            <v>0</v>
          </cell>
          <cell r="EY50">
            <v>0</v>
          </cell>
          <cell r="EZ50">
            <v>0</v>
          </cell>
          <cell r="FA50">
            <v>0</v>
          </cell>
          <cell r="FB50">
            <v>0</v>
          </cell>
          <cell r="FC50">
            <v>0</v>
          </cell>
          <cell r="FD50">
            <v>0</v>
          </cell>
          <cell r="FE50">
            <v>0</v>
          </cell>
          <cell r="FF50">
            <v>0</v>
          </cell>
          <cell r="FG50">
            <v>0</v>
          </cell>
          <cell r="FH50">
            <v>0</v>
          </cell>
          <cell r="FI50">
            <v>0</v>
          </cell>
          <cell r="FJ50">
            <v>0</v>
          </cell>
          <cell r="FK50">
            <v>0</v>
          </cell>
          <cell r="FL50">
            <v>0</v>
          </cell>
          <cell r="FM50">
            <v>0</v>
          </cell>
          <cell r="FN50">
            <v>0</v>
          </cell>
          <cell r="FO50">
            <v>0</v>
          </cell>
          <cell r="FP50">
            <v>0</v>
          </cell>
          <cell r="FQ50">
            <v>0</v>
          </cell>
          <cell r="FR50">
            <v>0</v>
          </cell>
          <cell r="FS50">
            <v>0</v>
          </cell>
          <cell r="FT50">
            <v>0</v>
          </cell>
          <cell r="FU50">
            <v>0</v>
          </cell>
          <cell r="FV50">
            <v>0</v>
          </cell>
          <cell r="FW50">
            <v>0</v>
          </cell>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L50">
            <v>0</v>
          </cell>
          <cell r="GM50">
            <v>0</v>
          </cell>
          <cell r="GN50">
            <v>0</v>
          </cell>
          <cell r="GO50">
            <v>0</v>
          </cell>
          <cell r="GP50">
            <v>0</v>
          </cell>
          <cell r="GQ50">
            <v>0</v>
          </cell>
          <cell r="GR50">
            <v>0</v>
          </cell>
          <cell r="GS50">
            <v>0</v>
          </cell>
          <cell r="GT50">
            <v>0</v>
          </cell>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cell r="HN50">
            <v>0</v>
          </cell>
          <cell r="HO50">
            <v>0</v>
          </cell>
          <cell r="HP50">
            <v>0</v>
          </cell>
          <cell r="HQ50">
            <v>0</v>
          </cell>
          <cell r="HR50">
            <v>0</v>
          </cell>
          <cell r="HS50">
            <v>0</v>
          </cell>
          <cell r="HT50">
            <v>0</v>
          </cell>
          <cell r="HU50">
            <v>0</v>
          </cell>
          <cell r="HV50">
            <v>0</v>
          </cell>
          <cell r="HW50">
            <v>0</v>
          </cell>
          <cell r="HX50">
            <v>0</v>
          </cell>
          <cell r="HY50">
            <v>0</v>
          </cell>
          <cell r="HZ50">
            <v>0</v>
          </cell>
          <cell r="IA50">
            <v>0</v>
          </cell>
          <cell r="IB50">
            <v>0</v>
          </cell>
          <cell r="IC50">
            <v>0</v>
          </cell>
          <cell r="ID50">
            <v>0</v>
          </cell>
          <cell r="IE50">
            <v>0</v>
          </cell>
          <cell r="IF50">
            <v>0</v>
          </cell>
          <cell r="IG50">
            <v>0</v>
          </cell>
          <cell r="IH50">
            <v>0</v>
          </cell>
          <cell r="II50">
            <v>0</v>
          </cell>
          <cell r="IJ50">
            <v>0</v>
          </cell>
          <cell r="IK50">
            <v>0</v>
          </cell>
          <cell r="IL50">
            <v>0</v>
          </cell>
          <cell r="IM50">
            <v>0</v>
          </cell>
          <cell r="IN50">
            <v>0</v>
          </cell>
          <cell r="IO50">
            <v>0</v>
          </cell>
          <cell r="IP50">
            <v>0</v>
          </cell>
          <cell r="IQ50">
            <v>0</v>
          </cell>
          <cell r="IR50">
            <v>0</v>
          </cell>
          <cell r="IS50">
            <v>0</v>
          </cell>
          <cell r="IT50">
            <v>0</v>
          </cell>
          <cell r="IU50">
            <v>0</v>
          </cell>
          <cell r="IV50">
            <v>0</v>
          </cell>
          <cell r="IW50">
            <v>0</v>
          </cell>
          <cell r="IX50">
            <v>0</v>
          </cell>
          <cell r="IY50">
            <v>0</v>
          </cell>
          <cell r="IZ50">
            <v>0</v>
          </cell>
          <cell r="JA50">
            <v>0</v>
          </cell>
          <cell r="JB50">
            <v>0</v>
          </cell>
          <cell r="JC50">
            <v>0</v>
          </cell>
          <cell r="JD50">
            <v>0</v>
          </cell>
          <cell r="JE50">
            <v>0</v>
          </cell>
          <cell r="JF50">
            <v>0</v>
          </cell>
          <cell r="JG50">
            <v>0</v>
          </cell>
          <cell r="JH50">
            <v>0</v>
          </cell>
          <cell r="JI50">
            <v>0</v>
          </cell>
          <cell r="JJ50">
            <v>0</v>
          </cell>
          <cell r="JK50">
            <v>0</v>
          </cell>
          <cell r="JL50">
            <v>0</v>
          </cell>
          <cell r="JM50">
            <v>0</v>
          </cell>
          <cell r="JN50">
            <v>0</v>
          </cell>
          <cell r="JO50">
            <v>0</v>
          </cell>
          <cell r="JP50">
            <v>0</v>
          </cell>
          <cell r="JQ50">
            <v>0</v>
          </cell>
          <cell r="JR50">
            <v>0</v>
          </cell>
          <cell r="JS50">
            <v>0</v>
          </cell>
          <cell r="JT50">
            <v>0</v>
          </cell>
          <cell r="JU50">
            <v>0</v>
          </cell>
          <cell r="JV50">
            <v>0</v>
          </cell>
          <cell r="JW50">
            <v>0</v>
          </cell>
          <cell r="JX50">
            <v>0</v>
          </cell>
          <cell r="JY50">
            <v>0</v>
          </cell>
          <cell r="JZ50">
            <v>0</v>
          </cell>
          <cell r="KA50">
            <v>0</v>
          </cell>
          <cell r="KB50">
            <v>0</v>
          </cell>
          <cell r="KC50">
            <v>0</v>
          </cell>
          <cell r="KD50">
            <v>0</v>
          </cell>
          <cell r="KE50">
            <v>0</v>
          </cell>
          <cell r="KF50">
            <v>0</v>
          </cell>
          <cell r="KG50">
            <v>0</v>
          </cell>
          <cell r="KH50">
            <v>0</v>
          </cell>
          <cell r="KI50">
            <v>0</v>
          </cell>
          <cell r="KJ50">
            <v>0</v>
          </cell>
          <cell r="KK50">
            <v>0</v>
          </cell>
          <cell r="KL50">
            <v>0</v>
          </cell>
          <cell r="KM50">
            <v>0</v>
          </cell>
          <cell r="KN50">
            <v>0</v>
          </cell>
          <cell r="KO50">
            <v>0</v>
          </cell>
          <cell r="KP50">
            <v>0</v>
          </cell>
          <cell r="KQ50">
            <v>0</v>
          </cell>
          <cell r="KR50">
            <v>0</v>
          </cell>
          <cell r="KS50">
            <v>0</v>
          </cell>
          <cell r="KT50">
            <v>0</v>
          </cell>
          <cell r="KU50">
            <v>0</v>
          </cell>
          <cell r="KV50">
            <v>0</v>
          </cell>
          <cell r="KW50">
            <v>0</v>
          </cell>
          <cell r="KX50">
            <v>0</v>
          </cell>
          <cell r="KY50">
            <v>0</v>
          </cell>
          <cell r="KZ50">
            <v>0</v>
          </cell>
          <cell r="LA50">
            <v>0</v>
          </cell>
          <cell r="LB50">
            <v>0</v>
          </cell>
          <cell r="LC50">
            <v>0</v>
          </cell>
          <cell r="LD50">
            <v>0</v>
          </cell>
          <cell r="LE50">
            <v>0</v>
          </cell>
          <cell r="LF50">
            <v>0</v>
          </cell>
          <cell r="LG50">
            <v>0</v>
          </cell>
          <cell r="LH50">
            <v>0</v>
          </cell>
          <cell r="LI50">
            <v>0</v>
          </cell>
          <cell r="LJ50">
            <v>0</v>
          </cell>
          <cell r="LK50">
            <v>0</v>
          </cell>
          <cell r="LL50">
            <v>0</v>
          </cell>
          <cell r="LM50">
            <v>0</v>
          </cell>
          <cell r="LN50">
            <v>0</v>
          </cell>
          <cell r="LO50">
            <v>0</v>
          </cell>
          <cell r="LP50">
            <v>0</v>
          </cell>
          <cell r="LQ50">
            <v>0</v>
          </cell>
          <cell r="LR50">
            <v>0</v>
          </cell>
          <cell r="LS50">
            <v>0</v>
          </cell>
          <cell r="LT50">
            <v>0</v>
          </cell>
          <cell r="LU50">
            <v>0</v>
          </cell>
          <cell r="LV50">
            <v>0</v>
          </cell>
          <cell r="LW50">
            <v>0</v>
          </cell>
          <cell r="LX50">
            <v>0</v>
          </cell>
          <cell r="LY50">
            <v>0</v>
          </cell>
          <cell r="LZ50">
            <v>0</v>
          </cell>
          <cell r="MA50">
            <v>0</v>
          </cell>
          <cell r="MB50">
            <v>0</v>
          </cell>
          <cell r="MC50">
            <v>0</v>
          </cell>
          <cell r="MD50">
            <v>0</v>
          </cell>
          <cell r="ME50">
            <v>0</v>
          </cell>
          <cell r="MF50">
            <v>0</v>
          </cell>
          <cell r="MG50">
            <v>0</v>
          </cell>
          <cell r="MH50">
            <v>0</v>
          </cell>
          <cell r="MI50">
            <v>0</v>
          </cell>
          <cell r="MJ50">
            <v>0</v>
          </cell>
          <cell r="MK50">
            <v>0</v>
          </cell>
          <cell r="ML50">
            <v>0</v>
          </cell>
          <cell r="MM50">
            <v>0</v>
          </cell>
          <cell r="MN50">
            <v>0</v>
          </cell>
          <cell r="MO50">
            <v>0</v>
          </cell>
          <cell r="MP50">
            <v>0</v>
          </cell>
          <cell r="MQ50">
            <v>0</v>
          </cell>
          <cell r="MR50">
            <v>0</v>
          </cell>
          <cell r="MS50">
            <v>0</v>
          </cell>
          <cell r="MT50">
            <v>0</v>
          </cell>
          <cell r="MU50">
            <v>0</v>
          </cell>
          <cell r="MV50">
            <v>0</v>
          </cell>
          <cell r="MW50">
            <v>0</v>
          </cell>
          <cell r="MX50">
            <v>0</v>
          </cell>
          <cell r="MY50">
            <v>0</v>
          </cell>
          <cell r="MZ50">
            <v>0</v>
          </cell>
          <cell r="NA50">
            <v>0</v>
          </cell>
          <cell r="NB50">
            <v>0</v>
          </cell>
          <cell r="NC50">
            <v>0</v>
          </cell>
          <cell r="ND50">
            <v>0</v>
          </cell>
          <cell r="NE50">
            <v>0</v>
          </cell>
          <cell r="NF50">
            <v>0</v>
          </cell>
          <cell r="NG50">
            <v>0</v>
          </cell>
          <cell r="NH50">
            <v>0</v>
          </cell>
          <cell r="NI50">
            <v>0</v>
          </cell>
          <cell r="NJ50">
            <v>0</v>
          </cell>
          <cell r="NK50">
            <v>0</v>
          </cell>
          <cell r="NL50">
            <v>0</v>
          </cell>
          <cell r="NM50">
            <v>0</v>
          </cell>
          <cell r="NN50">
            <v>0</v>
          </cell>
          <cell r="NO50">
            <v>0</v>
          </cell>
          <cell r="NP50">
            <v>0</v>
          </cell>
          <cell r="NQ50">
            <v>0</v>
          </cell>
          <cell r="NR50">
            <v>0</v>
          </cell>
          <cell r="NS50">
            <v>0</v>
          </cell>
          <cell r="NT50">
            <v>0</v>
          </cell>
          <cell r="NU50">
            <v>0</v>
          </cell>
          <cell r="NV50">
            <v>0</v>
          </cell>
          <cell r="NW50">
            <v>0</v>
          </cell>
          <cell r="NX50">
            <v>0</v>
          </cell>
          <cell r="NY50">
            <v>0</v>
          </cell>
          <cell r="NZ50">
            <v>0</v>
          </cell>
          <cell r="OA50">
            <v>0</v>
          </cell>
          <cell r="OB50">
            <v>0</v>
          </cell>
          <cell r="OC50">
            <v>0</v>
          </cell>
          <cell r="OD50">
            <v>0</v>
          </cell>
          <cell r="OE50">
            <v>0</v>
          </cell>
          <cell r="OF50">
            <v>0</v>
          </cell>
          <cell r="OG50">
            <v>0</v>
          </cell>
          <cell r="OH50">
            <v>0</v>
          </cell>
          <cell r="OI50">
            <v>0</v>
          </cell>
          <cell r="OJ50">
            <v>0</v>
          </cell>
          <cell r="OK50">
            <v>0</v>
          </cell>
          <cell r="OL50">
            <v>0</v>
          </cell>
          <cell r="OM50">
            <v>0</v>
          </cell>
          <cell r="ON50">
            <v>0</v>
          </cell>
          <cell r="OO50">
            <v>0</v>
          </cell>
          <cell r="OP50">
            <v>0</v>
          </cell>
          <cell r="OQ50">
            <v>0</v>
          </cell>
          <cell r="OR50">
            <v>0</v>
          </cell>
          <cell r="OS50">
            <v>0</v>
          </cell>
          <cell r="OT50">
            <v>0</v>
          </cell>
          <cell r="OU50">
            <v>0</v>
          </cell>
          <cell r="OV50">
            <v>0</v>
          </cell>
          <cell r="OW50">
            <v>0</v>
          </cell>
          <cell r="OX50">
            <v>0</v>
          </cell>
          <cell r="OY50">
            <v>0</v>
          </cell>
          <cell r="OZ50">
            <v>0</v>
          </cell>
          <cell r="PA50">
            <v>0</v>
          </cell>
          <cell r="PB50">
            <v>0</v>
          </cell>
          <cell r="PC50">
            <v>0</v>
          </cell>
          <cell r="PD50">
            <v>0</v>
          </cell>
          <cell r="PE50">
            <v>0</v>
          </cell>
          <cell r="PF50">
            <v>0</v>
          </cell>
          <cell r="PG50">
            <v>0</v>
          </cell>
          <cell r="PH50">
            <v>0</v>
          </cell>
          <cell r="PI50">
            <v>0</v>
          </cell>
          <cell r="PJ50">
            <v>0</v>
          </cell>
          <cell r="PK50">
            <v>0</v>
          </cell>
          <cell r="PL50">
            <v>0</v>
          </cell>
          <cell r="PM50">
            <v>0</v>
          </cell>
          <cell r="PN50">
            <v>0</v>
          </cell>
          <cell r="PO50">
            <v>0</v>
          </cell>
          <cell r="PP50">
            <v>0</v>
          </cell>
          <cell r="PQ50">
            <v>0</v>
          </cell>
          <cell r="PR50">
            <v>0</v>
          </cell>
          <cell r="PS50">
            <v>0</v>
          </cell>
        </row>
        <row r="51">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v>0</v>
          </cell>
          <cell r="DO51">
            <v>0</v>
          </cell>
          <cell r="DP51">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v>0</v>
          </cell>
          <cell r="ET51">
            <v>0</v>
          </cell>
          <cell r="EU51">
            <v>0</v>
          </cell>
          <cell r="EV51">
            <v>0</v>
          </cell>
          <cell r="EW51">
            <v>0</v>
          </cell>
          <cell r="EX51">
            <v>0</v>
          </cell>
          <cell r="EY51">
            <v>0</v>
          </cell>
          <cell r="EZ51">
            <v>0</v>
          </cell>
          <cell r="FA51">
            <v>0</v>
          </cell>
          <cell r="FB51">
            <v>0</v>
          </cell>
          <cell r="FC51">
            <v>0</v>
          </cell>
          <cell r="FD51">
            <v>0</v>
          </cell>
          <cell r="FE51">
            <v>0</v>
          </cell>
          <cell r="FF51">
            <v>0</v>
          </cell>
          <cell r="FG51">
            <v>0</v>
          </cell>
          <cell r="FH51">
            <v>0</v>
          </cell>
          <cell r="FI51">
            <v>0</v>
          </cell>
          <cell r="FJ51">
            <v>0</v>
          </cell>
          <cell r="FK51">
            <v>0</v>
          </cell>
          <cell r="FL51">
            <v>0</v>
          </cell>
          <cell r="FM51">
            <v>0</v>
          </cell>
          <cell r="FN51">
            <v>0</v>
          </cell>
          <cell r="FO51">
            <v>0</v>
          </cell>
          <cell r="FP51">
            <v>0</v>
          </cell>
          <cell r="FQ51">
            <v>0</v>
          </cell>
          <cell r="FR51">
            <v>0</v>
          </cell>
          <cell r="FS51">
            <v>0</v>
          </cell>
          <cell r="FT51">
            <v>0</v>
          </cell>
          <cell r="FU51">
            <v>0</v>
          </cell>
          <cell r="FV51">
            <v>0</v>
          </cell>
          <cell r="FW51">
            <v>0</v>
          </cell>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L51">
            <v>0</v>
          </cell>
          <cell r="GM51">
            <v>0</v>
          </cell>
          <cell r="GN51">
            <v>0</v>
          </cell>
          <cell r="GO51">
            <v>0</v>
          </cell>
          <cell r="GP51">
            <v>0</v>
          </cell>
          <cell r="GQ51">
            <v>0</v>
          </cell>
          <cell r="GR51">
            <v>0</v>
          </cell>
          <cell r="GS51">
            <v>0</v>
          </cell>
          <cell r="GT51">
            <v>0</v>
          </cell>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cell r="HN51">
            <v>0</v>
          </cell>
          <cell r="HO51">
            <v>0</v>
          </cell>
          <cell r="HP51">
            <v>0</v>
          </cell>
          <cell r="HQ51">
            <v>0</v>
          </cell>
          <cell r="HR51">
            <v>0</v>
          </cell>
          <cell r="HS51">
            <v>0</v>
          </cell>
          <cell r="HT51">
            <v>0</v>
          </cell>
          <cell r="HU51">
            <v>0</v>
          </cell>
          <cell r="HV51">
            <v>0</v>
          </cell>
          <cell r="HW51">
            <v>0</v>
          </cell>
          <cell r="HX51">
            <v>0</v>
          </cell>
          <cell r="HY51">
            <v>0</v>
          </cell>
          <cell r="HZ51">
            <v>0</v>
          </cell>
          <cell r="IA51">
            <v>0</v>
          </cell>
          <cell r="IB51">
            <v>0</v>
          </cell>
          <cell r="IC51">
            <v>0</v>
          </cell>
          <cell r="ID51">
            <v>0</v>
          </cell>
          <cell r="IE51">
            <v>0</v>
          </cell>
          <cell r="IF51">
            <v>0</v>
          </cell>
          <cell r="IG51">
            <v>0</v>
          </cell>
          <cell r="IH51">
            <v>0</v>
          </cell>
          <cell r="II51">
            <v>0</v>
          </cell>
          <cell r="IJ51">
            <v>0</v>
          </cell>
          <cell r="IK51">
            <v>0</v>
          </cell>
          <cell r="IL51">
            <v>0</v>
          </cell>
          <cell r="IM51">
            <v>0</v>
          </cell>
          <cell r="IN51">
            <v>0</v>
          </cell>
          <cell r="IO51">
            <v>0</v>
          </cell>
          <cell r="IP51">
            <v>0</v>
          </cell>
          <cell r="IQ51">
            <v>0</v>
          </cell>
          <cell r="IR51">
            <v>0</v>
          </cell>
          <cell r="IS51">
            <v>0</v>
          </cell>
          <cell r="IT51">
            <v>0</v>
          </cell>
          <cell r="IU51">
            <v>0</v>
          </cell>
          <cell r="IV51">
            <v>0</v>
          </cell>
          <cell r="IW51">
            <v>0</v>
          </cell>
          <cell r="IX51">
            <v>0</v>
          </cell>
          <cell r="IY51">
            <v>0</v>
          </cell>
          <cell r="IZ51">
            <v>0</v>
          </cell>
          <cell r="JA51">
            <v>0</v>
          </cell>
          <cell r="JB51">
            <v>0</v>
          </cell>
          <cell r="JC51">
            <v>0</v>
          </cell>
          <cell r="JD51">
            <v>0</v>
          </cell>
          <cell r="JE51">
            <v>0</v>
          </cell>
          <cell r="JF51">
            <v>0</v>
          </cell>
          <cell r="JG51">
            <v>0</v>
          </cell>
          <cell r="JH51">
            <v>0</v>
          </cell>
          <cell r="JI51">
            <v>0</v>
          </cell>
          <cell r="JJ51">
            <v>0</v>
          </cell>
          <cell r="JK51">
            <v>0</v>
          </cell>
          <cell r="JL51">
            <v>0</v>
          </cell>
          <cell r="JM51">
            <v>0</v>
          </cell>
          <cell r="JN51">
            <v>0</v>
          </cell>
          <cell r="JO51">
            <v>0</v>
          </cell>
          <cell r="JP51">
            <v>0</v>
          </cell>
          <cell r="JQ51">
            <v>0</v>
          </cell>
          <cell r="JR51">
            <v>0</v>
          </cell>
          <cell r="JS51">
            <v>0</v>
          </cell>
          <cell r="JT51">
            <v>0</v>
          </cell>
          <cell r="JU51">
            <v>0</v>
          </cell>
          <cell r="JV51">
            <v>0</v>
          </cell>
          <cell r="JW51">
            <v>0</v>
          </cell>
          <cell r="JX51">
            <v>0</v>
          </cell>
          <cell r="JY51">
            <v>0</v>
          </cell>
          <cell r="JZ51">
            <v>0</v>
          </cell>
          <cell r="KA51">
            <v>0</v>
          </cell>
          <cell r="KB51">
            <v>0</v>
          </cell>
          <cell r="KC51">
            <v>0</v>
          </cell>
          <cell r="KD51">
            <v>0</v>
          </cell>
          <cell r="KE51">
            <v>0</v>
          </cell>
          <cell r="KF51">
            <v>0</v>
          </cell>
          <cell r="KG51">
            <v>0</v>
          </cell>
          <cell r="KH51">
            <v>0</v>
          </cell>
          <cell r="KI51">
            <v>0</v>
          </cell>
          <cell r="KJ51">
            <v>0</v>
          </cell>
          <cell r="KK51">
            <v>0</v>
          </cell>
          <cell r="KL51">
            <v>0</v>
          </cell>
          <cell r="KM51">
            <v>0</v>
          </cell>
          <cell r="KN51">
            <v>0</v>
          </cell>
          <cell r="KO51">
            <v>0</v>
          </cell>
          <cell r="KP51">
            <v>0</v>
          </cell>
          <cell r="KQ51">
            <v>0</v>
          </cell>
          <cell r="KR51">
            <v>0</v>
          </cell>
          <cell r="KS51">
            <v>0</v>
          </cell>
          <cell r="KT51">
            <v>0</v>
          </cell>
          <cell r="KU51">
            <v>0</v>
          </cell>
          <cell r="KV51">
            <v>0</v>
          </cell>
          <cell r="KW51">
            <v>0</v>
          </cell>
          <cell r="KX51">
            <v>0</v>
          </cell>
          <cell r="KY51">
            <v>0</v>
          </cell>
          <cell r="KZ51">
            <v>0</v>
          </cell>
          <cell r="LA51">
            <v>0</v>
          </cell>
          <cell r="LB51">
            <v>0</v>
          </cell>
          <cell r="LC51">
            <v>0</v>
          </cell>
          <cell r="LD51">
            <v>0</v>
          </cell>
          <cell r="LE51">
            <v>0</v>
          </cell>
          <cell r="LF51">
            <v>0</v>
          </cell>
          <cell r="LG51">
            <v>0</v>
          </cell>
          <cell r="LH51">
            <v>0</v>
          </cell>
          <cell r="LI51">
            <v>0</v>
          </cell>
          <cell r="LJ51">
            <v>0</v>
          </cell>
          <cell r="LK51">
            <v>0</v>
          </cell>
          <cell r="LL51">
            <v>0</v>
          </cell>
          <cell r="LM51">
            <v>0</v>
          </cell>
          <cell r="LN51">
            <v>0</v>
          </cell>
          <cell r="LO51">
            <v>0</v>
          </cell>
          <cell r="LP51">
            <v>0</v>
          </cell>
          <cell r="LQ51">
            <v>0</v>
          </cell>
          <cell r="LR51">
            <v>0</v>
          </cell>
          <cell r="LS51">
            <v>0</v>
          </cell>
          <cell r="LT51">
            <v>0</v>
          </cell>
          <cell r="LU51">
            <v>0</v>
          </cell>
          <cell r="LV51">
            <v>0</v>
          </cell>
          <cell r="LW51">
            <v>0</v>
          </cell>
          <cell r="LX51">
            <v>0</v>
          </cell>
          <cell r="LY51">
            <v>0</v>
          </cell>
          <cell r="LZ51">
            <v>0</v>
          </cell>
          <cell r="MA51">
            <v>0</v>
          </cell>
          <cell r="MB51">
            <v>0</v>
          </cell>
          <cell r="MC51">
            <v>0</v>
          </cell>
          <cell r="MD51">
            <v>0</v>
          </cell>
          <cell r="ME51">
            <v>0</v>
          </cell>
          <cell r="MF51">
            <v>0</v>
          </cell>
          <cell r="MG51">
            <v>0</v>
          </cell>
          <cell r="MH51">
            <v>0</v>
          </cell>
          <cell r="MI51">
            <v>0</v>
          </cell>
          <cell r="MJ51">
            <v>0</v>
          </cell>
          <cell r="MK51">
            <v>0</v>
          </cell>
          <cell r="ML51">
            <v>0</v>
          </cell>
          <cell r="MM51">
            <v>0</v>
          </cell>
          <cell r="MN51">
            <v>0</v>
          </cell>
          <cell r="MO51">
            <v>0</v>
          </cell>
          <cell r="MP51">
            <v>0</v>
          </cell>
          <cell r="MQ51">
            <v>0</v>
          </cell>
          <cell r="MR51">
            <v>0</v>
          </cell>
          <cell r="MS51">
            <v>0</v>
          </cell>
          <cell r="MT51">
            <v>0</v>
          </cell>
          <cell r="MU51">
            <v>0</v>
          </cell>
          <cell r="MV51">
            <v>0</v>
          </cell>
          <cell r="MW51">
            <v>0</v>
          </cell>
          <cell r="MX51">
            <v>0</v>
          </cell>
          <cell r="MY51">
            <v>0</v>
          </cell>
          <cell r="MZ51">
            <v>0</v>
          </cell>
          <cell r="NA51">
            <v>0</v>
          </cell>
          <cell r="NB51">
            <v>0</v>
          </cell>
          <cell r="NC51">
            <v>0</v>
          </cell>
          <cell r="ND51">
            <v>0</v>
          </cell>
          <cell r="NE51">
            <v>0</v>
          </cell>
          <cell r="NF51">
            <v>0</v>
          </cell>
          <cell r="NG51">
            <v>0</v>
          </cell>
          <cell r="NH51">
            <v>0</v>
          </cell>
          <cell r="NI51">
            <v>0</v>
          </cell>
          <cell r="NJ51">
            <v>0</v>
          </cell>
          <cell r="NK51">
            <v>0</v>
          </cell>
          <cell r="NL51">
            <v>0</v>
          </cell>
          <cell r="NM51">
            <v>0</v>
          </cell>
          <cell r="NN51">
            <v>0</v>
          </cell>
          <cell r="NO51">
            <v>0</v>
          </cell>
          <cell r="NP51">
            <v>0</v>
          </cell>
          <cell r="NQ51">
            <v>0</v>
          </cell>
          <cell r="NR51">
            <v>0</v>
          </cell>
          <cell r="NS51">
            <v>0</v>
          </cell>
          <cell r="NT51">
            <v>0</v>
          </cell>
          <cell r="NU51">
            <v>0</v>
          </cell>
          <cell r="NV51">
            <v>0</v>
          </cell>
          <cell r="NW51">
            <v>0</v>
          </cell>
          <cell r="NX51">
            <v>0</v>
          </cell>
          <cell r="NY51">
            <v>0</v>
          </cell>
          <cell r="NZ51">
            <v>0</v>
          </cell>
          <cell r="OA51">
            <v>0</v>
          </cell>
          <cell r="OB51">
            <v>0</v>
          </cell>
          <cell r="OC51">
            <v>0</v>
          </cell>
          <cell r="OD51">
            <v>0</v>
          </cell>
          <cell r="OE51">
            <v>0</v>
          </cell>
          <cell r="OF51">
            <v>0</v>
          </cell>
          <cell r="OG51">
            <v>0</v>
          </cell>
          <cell r="OH51">
            <v>0</v>
          </cell>
          <cell r="OI51">
            <v>0</v>
          </cell>
          <cell r="OJ51">
            <v>0</v>
          </cell>
          <cell r="OK51">
            <v>0</v>
          </cell>
          <cell r="OL51">
            <v>0</v>
          </cell>
          <cell r="OM51">
            <v>0</v>
          </cell>
          <cell r="ON51">
            <v>0</v>
          </cell>
          <cell r="OO51">
            <v>0</v>
          </cell>
          <cell r="OP51">
            <v>0</v>
          </cell>
          <cell r="OQ51">
            <v>0</v>
          </cell>
          <cell r="OR51">
            <v>0</v>
          </cell>
          <cell r="OS51">
            <v>0</v>
          </cell>
          <cell r="OT51">
            <v>0</v>
          </cell>
          <cell r="OU51">
            <v>0</v>
          </cell>
          <cell r="OV51">
            <v>0</v>
          </cell>
          <cell r="OW51">
            <v>0</v>
          </cell>
          <cell r="OX51">
            <v>0</v>
          </cell>
          <cell r="OY51">
            <v>0</v>
          </cell>
          <cell r="OZ51">
            <v>0</v>
          </cell>
          <cell r="PA51">
            <v>0</v>
          </cell>
          <cell r="PB51">
            <v>0</v>
          </cell>
          <cell r="PC51">
            <v>0</v>
          </cell>
          <cell r="PD51">
            <v>0</v>
          </cell>
          <cell r="PE51">
            <v>0</v>
          </cell>
          <cell r="PF51">
            <v>0</v>
          </cell>
          <cell r="PG51">
            <v>0</v>
          </cell>
          <cell r="PH51">
            <v>0</v>
          </cell>
          <cell r="PI51">
            <v>0</v>
          </cell>
          <cell r="PJ51">
            <v>0</v>
          </cell>
          <cell r="PK51">
            <v>0</v>
          </cell>
          <cell r="PL51">
            <v>0</v>
          </cell>
          <cell r="PM51">
            <v>0</v>
          </cell>
          <cell r="PN51">
            <v>0</v>
          </cell>
          <cell r="PO51">
            <v>0</v>
          </cell>
          <cell r="PP51">
            <v>0</v>
          </cell>
          <cell r="PQ51">
            <v>0</v>
          </cell>
          <cell r="PR51">
            <v>0</v>
          </cell>
          <cell r="PS51">
            <v>0</v>
          </cell>
        </row>
        <row r="52">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v>0</v>
          </cell>
          <cell r="ET52">
            <v>0</v>
          </cell>
          <cell r="EU52">
            <v>0</v>
          </cell>
          <cell r="EV52">
            <v>0</v>
          </cell>
          <cell r="EW52">
            <v>0</v>
          </cell>
          <cell r="EX52">
            <v>0</v>
          </cell>
          <cell r="EY52">
            <v>0</v>
          </cell>
          <cell r="EZ52">
            <v>0</v>
          </cell>
          <cell r="FA52">
            <v>0</v>
          </cell>
          <cell r="FB52">
            <v>0</v>
          </cell>
          <cell r="FC52">
            <v>0</v>
          </cell>
          <cell r="FD52">
            <v>0</v>
          </cell>
          <cell r="FE52">
            <v>0</v>
          </cell>
          <cell r="FF52">
            <v>0</v>
          </cell>
          <cell r="FG52">
            <v>0</v>
          </cell>
          <cell r="FH52">
            <v>0</v>
          </cell>
          <cell r="FI52">
            <v>0</v>
          </cell>
          <cell r="FJ52">
            <v>0</v>
          </cell>
          <cell r="FK52">
            <v>0</v>
          </cell>
          <cell r="FL52">
            <v>0</v>
          </cell>
          <cell r="FM52">
            <v>0</v>
          </cell>
          <cell r="FN52">
            <v>0</v>
          </cell>
          <cell r="FO52">
            <v>0</v>
          </cell>
          <cell r="FP52">
            <v>0</v>
          </cell>
          <cell r="FQ52">
            <v>0</v>
          </cell>
          <cell r="FR52">
            <v>0</v>
          </cell>
          <cell r="FS52">
            <v>0</v>
          </cell>
          <cell r="FT52">
            <v>0</v>
          </cell>
          <cell r="FU52">
            <v>0</v>
          </cell>
          <cell r="FV52">
            <v>0</v>
          </cell>
          <cell r="FW52">
            <v>0</v>
          </cell>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L52">
            <v>0</v>
          </cell>
          <cell r="GM52">
            <v>0</v>
          </cell>
          <cell r="GN52">
            <v>0</v>
          </cell>
          <cell r="GO52">
            <v>0</v>
          </cell>
          <cell r="GP52">
            <v>0</v>
          </cell>
          <cell r="GQ52">
            <v>0</v>
          </cell>
          <cell r="GR52">
            <v>0</v>
          </cell>
          <cell r="GS52">
            <v>0</v>
          </cell>
          <cell r="GT52">
            <v>0</v>
          </cell>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cell r="HN52">
            <v>0</v>
          </cell>
          <cell r="HO52">
            <v>0</v>
          </cell>
          <cell r="HP52">
            <v>0</v>
          </cell>
          <cell r="HQ52">
            <v>0</v>
          </cell>
          <cell r="HR52">
            <v>0</v>
          </cell>
          <cell r="HS52">
            <v>0</v>
          </cell>
          <cell r="HT52">
            <v>0</v>
          </cell>
          <cell r="HU52">
            <v>0</v>
          </cell>
          <cell r="HV52">
            <v>0</v>
          </cell>
          <cell r="HW52">
            <v>0</v>
          </cell>
          <cell r="HX52">
            <v>0</v>
          </cell>
          <cell r="HY52">
            <v>0</v>
          </cell>
          <cell r="HZ52">
            <v>0</v>
          </cell>
          <cell r="IA52">
            <v>0</v>
          </cell>
          <cell r="IB52">
            <v>0</v>
          </cell>
          <cell r="IC52">
            <v>0</v>
          </cell>
          <cell r="ID52">
            <v>0</v>
          </cell>
          <cell r="IE52">
            <v>0</v>
          </cell>
          <cell r="IF52">
            <v>0</v>
          </cell>
          <cell r="IG52">
            <v>0</v>
          </cell>
          <cell r="IH52">
            <v>0</v>
          </cell>
          <cell r="II52">
            <v>0</v>
          </cell>
          <cell r="IJ52">
            <v>0</v>
          </cell>
          <cell r="IK52">
            <v>0</v>
          </cell>
          <cell r="IL52">
            <v>0</v>
          </cell>
          <cell r="IM52">
            <v>0</v>
          </cell>
          <cell r="IN52">
            <v>0</v>
          </cell>
          <cell r="IO52">
            <v>0</v>
          </cell>
          <cell r="IP52">
            <v>0</v>
          </cell>
          <cell r="IQ52">
            <v>0</v>
          </cell>
          <cell r="IR52">
            <v>0</v>
          </cell>
          <cell r="IS52">
            <v>0</v>
          </cell>
          <cell r="IT52">
            <v>0</v>
          </cell>
          <cell r="IU52">
            <v>0</v>
          </cell>
          <cell r="IV52">
            <v>0</v>
          </cell>
          <cell r="IW52">
            <v>0</v>
          </cell>
          <cell r="IX52">
            <v>0</v>
          </cell>
          <cell r="IY52">
            <v>0</v>
          </cell>
          <cell r="IZ52">
            <v>0</v>
          </cell>
          <cell r="JA52">
            <v>0</v>
          </cell>
          <cell r="JB52">
            <v>0</v>
          </cell>
          <cell r="JC52">
            <v>0</v>
          </cell>
          <cell r="JD52">
            <v>0</v>
          </cell>
          <cell r="JE52">
            <v>0</v>
          </cell>
          <cell r="JF52">
            <v>0</v>
          </cell>
          <cell r="JG52">
            <v>0</v>
          </cell>
          <cell r="JH52">
            <v>0</v>
          </cell>
          <cell r="JI52">
            <v>0</v>
          </cell>
          <cell r="JJ52">
            <v>0</v>
          </cell>
          <cell r="JK52">
            <v>0</v>
          </cell>
          <cell r="JL52">
            <v>0</v>
          </cell>
          <cell r="JM52">
            <v>0</v>
          </cell>
          <cell r="JN52">
            <v>0</v>
          </cell>
          <cell r="JO52">
            <v>0</v>
          </cell>
          <cell r="JP52">
            <v>0</v>
          </cell>
          <cell r="JQ52">
            <v>0</v>
          </cell>
          <cell r="JR52">
            <v>0</v>
          </cell>
          <cell r="JS52">
            <v>0</v>
          </cell>
          <cell r="JT52">
            <v>0</v>
          </cell>
          <cell r="JU52">
            <v>0</v>
          </cell>
          <cell r="JV52">
            <v>0</v>
          </cell>
          <cell r="JW52">
            <v>0</v>
          </cell>
          <cell r="JX52">
            <v>0</v>
          </cell>
          <cell r="JY52">
            <v>0</v>
          </cell>
          <cell r="JZ52">
            <v>0</v>
          </cell>
          <cell r="KA52">
            <v>0</v>
          </cell>
          <cell r="KB52">
            <v>0</v>
          </cell>
          <cell r="KC52">
            <v>0</v>
          </cell>
          <cell r="KD52">
            <v>0</v>
          </cell>
          <cell r="KE52">
            <v>0</v>
          </cell>
          <cell r="KF52">
            <v>0</v>
          </cell>
          <cell r="KG52">
            <v>0</v>
          </cell>
          <cell r="KH52">
            <v>0</v>
          </cell>
          <cell r="KI52">
            <v>0</v>
          </cell>
          <cell r="KJ52">
            <v>0</v>
          </cell>
          <cell r="KK52">
            <v>0</v>
          </cell>
          <cell r="KL52">
            <v>0</v>
          </cell>
          <cell r="KM52">
            <v>0</v>
          </cell>
          <cell r="KN52">
            <v>0</v>
          </cell>
          <cell r="KO52">
            <v>0</v>
          </cell>
          <cell r="KP52">
            <v>0</v>
          </cell>
          <cell r="KQ52">
            <v>0</v>
          </cell>
          <cell r="KR52">
            <v>0</v>
          </cell>
          <cell r="KS52">
            <v>0</v>
          </cell>
          <cell r="KT52">
            <v>0</v>
          </cell>
          <cell r="KU52">
            <v>0</v>
          </cell>
          <cell r="KV52">
            <v>0</v>
          </cell>
          <cell r="KW52">
            <v>0</v>
          </cell>
          <cell r="KX52">
            <v>0</v>
          </cell>
          <cell r="KY52">
            <v>0</v>
          </cell>
          <cell r="KZ52">
            <v>0</v>
          </cell>
          <cell r="LA52">
            <v>0</v>
          </cell>
          <cell r="LB52">
            <v>0</v>
          </cell>
          <cell r="LC52">
            <v>0</v>
          </cell>
          <cell r="LD52">
            <v>0</v>
          </cell>
          <cell r="LE52">
            <v>0</v>
          </cell>
          <cell r="LF52">
            <v>0</v>
          </cell>
          <cell r="LG52">
            <v>0</v>
          </cell>
          <cell r="LH52">
            <v>0</v>
          </cell>
          <cell r="LI52">
            <v>0</v>
          </cell>
          <cell r="LJ52">
            <v>0</v>
          </cell>
          <cell r="LK52">
            <v>0</v>
          </cell>
          <cell r="LL52">
            <v>0</v>
          </cell>
          <cell r="LM52">
            <v>0</v>
          </cell>
          <cell r="LN52">
            <v>0</v>
          </cell>
          <cell r="LO52">
            <v>0</v>
          </cell>
          <cell r="LP52">
            <v>0</v>
          </cell>
          <cell r="LQ52">
            <v>0</v>
          </cell>
          <cell r="LR52">
            <v>0</v>
          </cell>
          <cell r="LS52">
            <v>0</v>
          </cell>
          <cell r="LT52">
            <v>0</v>
          </cell>
          <cell r="LU52">
            <v>0</v>
          </cell>
          <cell r="LV52">
            <v>0</v>
          </cell>
          <cell r="LW52">
            <v>0</v>
          </cell>
          <cell r="LX52">
            <v>0</v>
          </cell>
          <cell r="LY52">
            <v>0</v>
          </cell>
          <cell r="LZ52">
            <v>0</v>
          </cell>
          <cell r="MA52">
            <v>0</v>
          </cell>
          <cell r="MB52">
            <v>0</v>
          </cell>
          <cell r="MC52">
            <v>0</v>
          </cell>
          <cell r="MD52">
            <v>0</v>
          </cell>
          <cell r="ME52">
            <v>0</v>
          </cell>
          <cell r="MF52">
            <v>0</v>
          </cell>
          <cell r="MG52">
            <v>0</v>
          </cell>
          <cell r="MH52">
            <v>0</v>
          </cell>
          <cell r="MI52">
            <v>0</v>
          </cell>
          <cell r="MJ52">
            <v>0</v>
          </cell>
          <cell r="MK52">
            <v>0</v>
          </cell>
          <cell r="ML52">
            <v>0</v>
          </cell>
          <cell r="MM52">
            <v>0</v>
          </cell>
          <cell r="MN52">
            <v>0</v>
          </cell>
          <cell r="MO52">
            <v>0</v>
          </cell>
          <cell r="MP52">
            <v>0</v>
          </cell>
          <cell r="MQ52">
            <v>0</v>
          </cell>
          <cell r="MR52">
            <v>0</v>
          </cell>
          <cell r="MS52">
            <v>0</v>
          </cell>
          <cell r="MT52">
            <v>0</v>
          </cell>
          <cell r="MU52">
            <v>0</v>
          </cell>
          <cell r="MV52">
            <v>0</v>
          </cell>
          <cell r="MW52">
            <v>0</v>
          </cell>
          <cell r="MX52">
            <v>0</v>
          </cell>
          <cell r="MY52">
            <v>0</v>
          </cell>
          <cell r="MZ52">
            <v>0</v>
          </cell>
          <cell r="NA52">
            <v>0</v>
          </cell>
          <cell r="NB52">
            <v>0</v>
          </cell>
          <cell r="NC52">
            <v>0</v>
          </cell>
          <cell r="ND52">
            <v>0</v>
          </cell>
          <cell r="NE52">
            <v>0</v>
          </cell>
          <cell r="NF52">
            <v>0</v>
          </cell>
          <cell r="NG52">
            <v>0</v>
          </cell>
          <cell r="NH52">
            <v>0</v>
          </cell>
          <cell r="NI52">
            <v>0</v>
          </cell>
          <cell r="NJ52">
            <v>0</v>
          </cell>
          <cell r="NK52">
            <v>0</v>
          </cell>
          <cell r="NL52">
            <v>0</v>
          </cell>
          <cell r="NM52">
            <v>0</v>
          </cell>
          <cell r="NN52">
            <v>0</v>
          </cell>
          <cell r="NO52">
            <v>0</v>
          </cell>
          <cell r="NP52">
            <v>0</v>
          </cell>
          <cell r="NQ52">
            <v>0</v>
          </cell>
          <cell r="NR52">
            <v>0</v>
          </cell>
          <cell r="NS52">
            <v>0</v>
          </cell>
          <cell r="NT52">
            <v>0</v>
          </cell>
          <cell r="NU52">
            <v>0</v>
          </cell>
          <cell r="NV52">
            <v>0</v>
          </cell>
          <cell r="NW52">
            <v>0</v>
          </cell>
          <cell r="NX52">
            <v>0</v>
          </cell>
          <cell r="NY52">
            <v>0</v>
          </cell>
          <cell r="NZ52">
            <v>0</v>
          </cell>
          <cell r="OA52">
            <v>0</v>
          </cell>
          <cell r="OB52">
            <v>0</v>
          </cell>
          <cell r="OC52">
            <v>0</v>
          </cell>
          <cell r="OD52">
            <v>0</v>
          </cell>
          <cell r="OE52">
            <v>0</v>
          </cell>
          <cell r="OF52">
            <v>0</v>
          </cell>
          <cell r="OG52">
            <v>0</v>
          </cell>
          <cell r="OH52">
            <v>0</v>
          </cell>
          <cell r="OI52">
            <v>0</v>
          </cell>
          <cell r="OJ52">
            <v>0</v>
          </cell>
          <cell r="OK52">
            <v>0</v>
          </cell>
          <cell r="OL52">
            <v>0</v>
          </cell>
          <cell r="OM52">
            <v>0</v>
          </cell>
          <cell r="ON52">
            <v>0</v>
          </cell>
          <cell r="OO52">
            <v>0</v>
          </cell>
          <cell r="OP52">
            <v>0</v>
          </cell>
          <cell r="OQ52">
            <v>0</v>
          </cell>
          <cell r="OR52">
            <v>0</v>
          </cell>
          <cell r="OS52">
            <v>0</v>
          </cell>
          <cell r="OT52">
            <v>0</v>
          </cell>
          <cell r="OU52">
            <v>0</v>
          </cell>
          <cell r="OV52">
            <v>0</v>
          </cell>
          <cell r="OW52">
            <v>0</v>
          </cell>
          <cell r="OX52">
            <v>0</v>
          </cell>
          <cell r="OY52">
            <v>0</v>
          </cell>
          <cell r="OZ52">
            <v>0</v>
          </cell>
          <cell r="PA52">
            <v>0</v>
          </cell>
          <cell r="PB52">
            <v>0</v>
          </cell>
          <cell r="PC52">
            <v>0</v>
          </cell>
          <cell r="PD52">
            <v>0</v>
          </cell>
          <cell r="PE52">
            <v>0</v>
          </cell>
          <cell r="PF52">
            <v>0</v>
          </cell>
          <cell r="PG52">
            <v>0</v>
          </cell>
          <cell r="PH52">
            <v>0</v>
          </cell>
          <cell r="PI52">
            <v>0</v>
          </cell>
          <cell r="PJ52">
            <v>0</v>
          </cell>
          <cell r="PK52">
            <v>0</v>
          </cell>
          <cell r="PL52">
            <v>0</v>
          </cell>
          <cell r="PM52">
            <v>0</v>
          </cell>
          <cell r="PN52">
            <v>0</v>
          </cell>
          <cell r="PO52">
            <v>0</v>
          </cell>
          <cell r="PP52">
            <v>0</v>
          </cell>
          <cell r="PQ52">
            <v>0</v>
          </cell>
          <cell r="PR52">
            <v>0</v>
          </cell>
          <cell r="PS52">
            <v>0</v>
          </cell>
        </row>
        <row r="53">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D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L53">
            <v>0</v>
          </cell>
          <cell r="GM53">
            <v>0</v>
          </cell>
          <cell r="GN53">
            <v>0</v>
          </cell>
          <cell r="GO53">
            <v>0</v>
          </cell>
          <cell r="GP53">
            <v>0</v>
          </cell>
          <cell r="GQ53">
            <v>0</v>
          </cell>
          <cell r="GR53">
            <v>0</v>
          </cell>
          <cell r="GS53">
            <v>0</v>
          </cell>
          <cell r="GT53">
            <v>0</v>
          </cell>
          <cell r="GU53">
            <v>0</v>
          </cell>
          <cell r="GV53">
            <v>0</v>
          </cell>
          <cell r="GW53">
            <v>0</v>
          </cell>
          <cell r="GX53">
            <v>0</v>
          </cell>
          <cell r="GY53">
            <v>0</v>
          </cell>
          <cell r="GZ53">
            <v>0</v>
          </cell>
          <cell r="HA53">
            <v>0</v>
          </cell>
          <cell r="HB53">
            <v>0</v>
          </cell>
          <cell r="HC53">
            <v>0</v>
          </cell>
          <cell r="HD53">
            <v>0</v>
          </cell>
          <cell r="HE53">
            <v>0</v>
          </cell>
          <cell r="HF53">
            <v>0</v>
          </cell>
          <cell r="HG53">
            <v>0</v>
          </cell>
          <cell r="HH53">
            <v>0</v>
          </cell>
          <cell r="HI53">
            <v>0</v>
          </cell>
          <cell r="HJ53">
            <v>0</v>
          </cell>
          <cell r="HK53">
            <v>0</v>
          </cell>
          <cell r="HL53">
            <v>0</v>
          </cell>
          <cell r="HM53">
            <v>0</v>
          </cell>
          <cell r="HN53">
            <v>0</v>
          </cell>
          <cell r="HO53">
            <v>0</v>
          </cell>
          <cell r="HP53">
            <v>0</v>
          </cell>
          <cell r="HQ53">
            <v>0</v>
          </cell>
          <cell r="HR53">
            <v>0</v>
          </cell>
          <cell r="HS53">
            <v>0</v>
          </cell>
          <cell r="HT53">
            <v>0</v>
          </cell>
          <cell r="HU53">
            <v>0</v>
          </cell>
          <cell r="HV53">
            <v>0</v>
          </cell>
          <cell r="HW53">
            <v>0</v>
          </cell>
          <cell r="HX53">
            <v>0</v>
          </cell>
          <cell r="HY53">
            <v>0</v>
          </cell>
          <cell r="HZ53">
            <v>0</v>
          </cell>
          <cell r="IA53">
            <v>0</v>
          </cell>
          <cell r="IB53">
            <v>0</v>
          </cell>
          <cell r="IC53">
            <v>0</v>
          </cell>
          <cell r="ID53">
            <v>0</v>
          </cell>
          <cell r="IE53">
            <v>0</v>
          </cell>
          <cell r="IF53">
            <v>0</v>
          </cell>
          <cell r="IG53">
            <v>0</v>
          </cell>
          <cell r="IH53">
            <v>0</v>
          </cell>
          <cell r="II53">
            <v>0</v>
          </cell>
          <cell r="IJ53">
            <v>0</v>
          </cell>
          <cell r="IK53">
            <v>0</v>
          </cell>
          <cell r="IL53">
            <v>0</v>
          </cell>
          <cell r="IM53">
            <v>0</v>
          </cell>
          <cell r="IN53">
            <v>0</v>
          </cell>
          <cell r="IO53">
            <v>0</v>
          </cell>
          <cell r="IP53">
            <v>0</v>
          </cell>
          <cell r="IQ53">
            <v>0</v>
          </cell>
          <cell r="IR53">
            <v>0</v>
          </cell>
          <cell r="IS53">
            <v>0</v>
          </cell>
          <cell r="IT53">
            <v>0</v>
          </cell>
          <cell r="IU53">
            <v>0</v>
          </cell>
          <cell r="IV53">
            <v>0</v>
          </cell>
          <cell r="IW53">
            <v>0</v>
          </cell>
          <cell r="IX53">
            <v>0</v>
          </cell>
          <cell r="IY53">
            <v>0</v>
          </cell>
          <cell r="IZ53">
            <v>0</v>
          </cell>
          <cell r="JA53">
            <v>0</v>
          </cell>
          <cell r="JB53">
            <v>0</v>
          </cell>
          <cell r="JC53">
            <v>0</v>
          </cell>
          <cell r="JD53">
            <v>0</v>
          </cell>
          <cell r="JE53">
            <v>0</v>
          </cell>
          <cell r="JF53">
            <v>0</v>
          </cell>
          <cell r="JG53">
            <v>0</v>
          </cell>
          <cell r="JH53">
            <v>0</v>
          </cell>
          <cell r="JI53">
            <v>0</v>
          </cell>
          <cell r="JJ53">
            <v>0</v>
          </cell>
          <cell r="JK53">
            <v>0</v>
          </cell>
          <cell r="JL53">
            <v>0</v>
          </cell>
          <cell r="JM53">
            <v>0</v>
          </cell>
          <cell r="JN53">
            <v>0</v>
          </cell>
          <cell r="JO53">
            <v>0</v>
          </cell>
          <cell r="JP53">
            <v>0</v>
          </cell>
          <cell r="JQ53">
            <v>0</v>
          </cell>
          <cell r="JR53">
            <v>0</v>
          </cell>
          <cell r="JS53">
            <v>0</v>
          </cell>
          <cell r="JT53">
            <v>0</v>
          </cell>
          <cell r="JU53">
            <v>0</v>
          </cell>
          <cell r="JV53">
            <v>0</v>
          </cell>
          <cell r="JW53">
            <v>0</v>
          </cell>
          <cell r="JX53">
            <v>0</v>
          </cell>
          <cell r="JY53">
            <v>0</v>
          </cell>
          <cell r="JZ53">
            <v>0</v>
          </cell>
          <cell r="KA53">
            <v>0</v>
          </cell>
          <cell r="KB53">
            <v>0</v>
          </cell>
          <cell r="KC53">
            <v>0</v>
          </cell>
          <cell r="KD53">
            <v>0</v>
          </cell>
          <cell r="KE53">
            <v>0</v>
          </cell>
          <cell r="KF53">
            <v>0</v>
          </cell>
          <cell r="KG53">
            <v>0</v>
          </cell>
          <cell r="KH53">
            <v>0</v>
          </cell>
          <cell r="KI53">
            <v>0</v>
          </cell>
          <cell r="KJ53">
            <v>0</v>
          </cell>
          <cell r="KK53">
            <v>0</v>
          </cell>
          <cell r="KL53">
            <v>0</v>
          </cell>
          <cell r="KM53">
            <v>0</v>
          </cell>
          <cell r="KN53">
            <v>0</v>
          </cell>
          <cell r="KO53">
            <v>0</v>
          </cell>
          <cell r="KP53">
            <v>0</v>
          </cell>
          <cell r="KQ53">
            <v>0</v>
          </cell>
          <cell r="KR53">
            <v>0</v>
          </cell>
          <cell r="KS53">
            <v>0</v>
          </cell>
          <cell r="KT53">
            <v>0</v>
          </cell>
          <cell r="KU53">
            <v>0</v>
          </cell>
          <cell r="KV53">
            <v>0</v>
          </cell>
          <cell r="KW53">
            <v>0</v>
          </cell>
          <cell r="KX53">
            <v>0</v>
          </cell>
          <cell r="KY53">
            <v>0</v>
          </cell>
          <cell r="KZ53">
            <v>0</v>
          </cell>
          <cell r="LA53">
            <v>0</v>
          </cell>
          <cell r="LB53">
            <v>0</v>
          </cell>
          <cell r="LC53">
            <v>0</v>
          </cell>
          <cell r="LD53">
            <v>0</v>
          </cell>
          <cell r="LE53">
            <v>0</v>
          </cell>
          <cell r="LF53">
            <v>0</v>
          </cell>
          <cell r="LG53">
            <v>0</v>
          </cell>
          <cell r="LH53">
            <v>0</v>
          </cell>
          <cell r="LI53">
            <v>0</v>
          </cell>
          <cell r="LJ53">
            <v>0</v>
          </cell>
          <cell r="LK53">
            <v>0</v>
          </cell>
          <cell r="LL53">
            <v>0</v>
          </cell>
          <cell r="LM53">
            <v>0</v>
          </cell>
          <cell r="LN53">
            <v>0</v>
          </cell>
          <cell r="LO53">
            <v>0</v>
          </cell>
          <cell r="LP53">
            <v>0</v>
          </cell>
          <cell r="LQ53">
            <v>0</v>
          </cell>
          <cell r="LR53">
            <v>0</v>
          </cell>
          <cell r="LS53">
            <v>0</v>
          </cell>
          <cell r="LT53">
            <v>0</v>
          </cell>
          <cell r="LU53">
            <v>0</v>
          </cell>
          <cell r="LV53">
            <v>0</v>
          </cell>
          <cell r="LW53">
            <v>0</v>
          </cell>
          <cell r="LX53">
            <v>0</v>
          </cell>
          <cell r="LY53">
            <v>0</v>
          </cell>
          <cell r="LZ53">
            <v>0</v>
          </cell>
          <cell r="MA53">
            <v>0</v>
          </cell>
          <cell r="MB53">
            <v>0</v>
          </cell>
          <cell r="MC53">
            <v>0</v>
          </cell>
          <cell r="MD53">
            <v>0</v>
          </cell>
          <cell r="ME53">
            <v>0</v>
          </cell>
          <cell r="MF53">
            <v>0</v>
          </cell>
          <cell r="MG53">
            <v>0</v>
          </cell>
          <cell r="MH53">
            <v>0</v>
          </cell>
          <cell r="MI53">
            <v>0</v>
          </cell>
          <cell r="MJ53">
            <v>0</v>
          </cell>
          <cell r="MK53">
            <v>0</v>
          </cell>
          <cell r="ML53">
            <v>0</v>
          </cell>
          <cell r="MM53">
            <v>0</v>
          </cell>
          <cell r="MN53">
            <v>0</v>
          </cell>
          <cell r="MO53">
            <v>0</v>
          </cell>
          <cell r="MP53">
            <v>0</v>
          </cell>
          <cell r="MQ53">
            <v>0</v>
          </cell>
          <cell r="MR53">
            <v>0</v>
          </cell>
          <cell r="MS53">
            <v>0</v>
          </cell>
          <cell r="MT53">
            <v>0</v>
          </cell>
          <cell r="MU53">
            <v>0</v>
          </cell>
          <cell r="MV53">
            <v>0</v>
          </cell>
          <cell r="MW53">
            <v>0</v>
          </cell>
          <cell r="MX53">
            <v>0</v>
          </cell>
          <cell r="MY53">
            <v>0</v>
          </cell>
          <cell r="MZ53">
            <v>0</v>
          </cell>
          <cell r="NA53">
            <v>0</v>
          </cell>
          <cell r="NB53">
            <v>0</v>
          </cell>
          <cell r="NC53">
            <v>0</v>
          </cell>
          <cell r="ND53">
            <v>0</v>
          </cell>
          <cell r="NE53">
            <v>0</v>
          </cell>
          <cell r="NF53">
            <v>0</v>
          </cell>
          <cell r="NG53">
            <v>0</v>
          </cell>
          <cell r="NH53">
            <v>0</v>
          </cell>
          <cell r="NI53">
            <v>0</v>
          </cell>
          <cell r="NJ53">
            <v>0</v>
          </cell>
          <cell r="NK53">
            <v>0</v>
          </cell>
          <cell r="NL53">
            <v>0</v>
          </cell>
          <cell r="NM53">
            <v>0</v>
          </cell>
          <cell r="NN53">
            <v>0</v>
          </cell>
          <cell r="NO53">
            <v>0</v>
          </cell>
          <cell r="NP53">
            <v>0</v>
          </cell>
          <cell r="NQ53">
            <v>0</v>
          </cell>
          <cell r="NR53">
            <v>0</v>
          </cell>
          <cell r="NS53">
            <v>0</v>
          </cell>
          <cell r="NT53">
            <v>0</v>
          </cell>
          <cell r="NU53">
            <v>0</v>
          </cell>
          <cell r="NV53">
            <v>0</v>
          </cell>
          <cell r="NW53">
            <v>0</v>
          </cell>
          <cell r="NX53">
            <v>0</v>
          </cell>
          <cell r="NY53">
            <v>0</v>
          </cell>
          <cell r="NZ53">
            <v>0</v>
          </cell>
          <cell r="OA53">
            <v>0</v>
          </cell>
          <cell r="OB53">
            <v>0</v>
          </cell>
          <cell r="OC53">
            <v>0</v>
          </cell>
          <cell r="OD53">
            <v>0</v>
          </cell>
          <cell r="OE53">
            <v>0</v>
          </cell>
          <cell r="OF53">
            <v>0</v>
          </cell>
          <cell r="OG53">
            <v>0</v>
          </cell>
          <cell r="OH53">
            <v>0</v>
          </cell>
          <cell r="OI53">
            <v>0</v>
          </cell>
          <cell r="OJ53">
            <v>0</v>
          </cell>
          <cell r="OK53">
            <v>0</v>
          </cell>
          <cell r="OL53">
            <v>0</v>
          </cell>
          <cell r="OM53">
            <v>0</v>
          </cell>
          <cell r="ON53">
            <v>0</v>
          </cell>
          <cell r="OO53">
            <v>0</v>
          </cell>
          <cell r="OP53">
            <v>0</v>
          </cell>
          <cell r="OQ53">
            <v>0</v>
          </cell>
          <cell r="OR53">
            <v>0</v>
          </cell>
          <cell r="OS53">
            <v>0</v>
          </cell>
          <cell r="OT53">
            <v>0</v>
          </cell>
          <cell r="OU53">
            <v>0</v>
          </cell>
          <cell r="OV53">
            <v>0</v>
          </cell>
          <cell r="OW53">
            <v>0</v>
          </cell>
          <cell r="OX53">
            <v>0</v>
          </cell>
          <cell r="OY53">
            <v>0</v>
          </cell>
          <cell r="OZ53">
            <v>0</v>
          </cell>
          <cell r="PA53">
            <v>0</v>
          </cell>
          <cell r="PB53">
            <v>0</v>
          </cell>
          <cell r="PC53">
            <v>0</v>
          </cell>
          <cell r="PD53">
            <v>0</v>
          </cell>
          <cell r="PE53">
            <v>0</v>
          </cell>
          <cell r="PF53">
            <v>0</v>
          </cell>
          <cell r="PG53">
            <v>0</v>
          </cell>
          <cell r="PH53">
            <v>0</v>
          </cell>
          <cell r="PI53">
            <v>0</v>
          </cell>
          <cell r="PJ53">
            <v>0</v>
          </cell>
          <cell r="PK53">
            <v>0</v>
          </cell>
          <cell r="PL53">
            <v>0</v>
          </cell>
          <cell r="PM53">
            <v>0</v>
          </cell>
          <cell r="PN53">
            <v>0</v>
          </cell>
          <cell r="PO53">
            <v>0</v>
          </cell>
          <cell r="PP53">
            <v>0</v>
          </cell>
          <cell r="PQ53">
            <v>0</v>
          </cell>
          <cell r="PR53">
            <v>0</v>
          </cell>
          <cell r="PS53">
            <v>0</v>
          </cell>
        </row>
        <row r="54">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D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L54">
            <v>0</v>
          </cell>
          <cell r="GM54">
            <v>0</v>
          </cell>
          <cell r="GN54">
            <v>0</v>
          </cell>
          <cell r="GO54">
            <v>0</v>
          </cell>
          <cell r="GP54">
            <v>0</v>
          </cell>
          <cell r="GQ54">
            <v>0</v>
          </cell>
          <cell r="GR54">
            <v>0</v>
          </cell>
          <cell r="GS54">
            <v>0</v>
          </cell>
          <cell r="GT54">
            <v>0</v>
          </cell>
          <cell r="GU54">
            <v>0</v>
          </cell>
          <cell r="GV54">
            <v>0</v>
          </cell>
          <cell r="GW54">
            <v>0</v>
          </cell>
          <cell r="GX54">
            <v>0</v>
          </cell>
          <cell r="GY54">
            <v>0</v>
          </cell>
          <cell r="GZ54">
            <v>0</v>
          </cell>
          <cell r="HA54">
            <v>0</v>
          </cell>
          <cell r="HB54">
            <v>0</v>
          </cell>
          <cell r="HC54">
            <v>0</v>
          </cell>
          <cell r="HD54">
            <v>0</v>
          </cell>
          <cell r="HE54">
            <v>0</v>
          </cell>
          <cell r="HF54">
            <v>0</v>
          </cell>
          <cell r="HG54">
            <v>0</v>
          </cell>
          <cell r="HH54">
            <v>0</v>
          </cell>
          <cell r="HI54">
            <v>0</v>
          </cell>
          <cell r="HJ54">
            <v>0</v>
          </cell>
          <cell r="HK54">
            <v>0</v>
          </cell>
          <cell r="HL54">
            <v>0</v>
          </cell>
          <cell r="HM54">
            <v>0</v>
          </cell>
          <cell r="HN54">
            <v>0</v>
          </cell>
          <cell r="HO54">
            <v>0</v>
          </cell>
          <cell r="HP54">
            <v>0</v>
          </cell>
          <cell r="HQ54">
            <v>0</v>
          </cell>
          <cell r="HR54">
            <v>0</v>
          </cell>
          <cell r="HS54">
            <v>0</v>
          </cell>
          <cell r="HT54">
            <v>0</v>
          </cell>
          <cell r="HU54">
            <v>0</v>
          </cell>
          <cell r="HV54">
            <v>0</v>
          </cell>
          <cell r="HW54">
            <v>0</v>
          </cell>
          <cell r="HX54">
            <v>0</v>
          </cell>
          <cell r="HY54">
            <v>0</v>
          </cell>
          <cell r="HZ54">
            <v>0</v>
          </cell>
          <cell r="IA54">
            <v>0</v>
          </cell>
          <cell r="IB54">
            <v>0</v>
          </cell>
          <cell r="IC54">
            <v>0</v>
          </cell>
          <cell r="ID54">
            <v>0</v>
          </cell>
          <cell r="IE54">
            <v>0</v>
          </cell>
          <cell r="IF54">
            <v>0</v>
          </cell>
          <cell r="IG54">
            <v>0</v>
          </cell>
          <cell r="IH54">
            <v>0</v>
          </cell>
          <cell r="II54">
            <v>0</v>
          </cell>
          <cell r="IJ54">
            <v>0</v>
          </cell>
          <cell r="IK54">
            <v>0</v>
          </cell>
          <cell r="IL54">
            <v>0</v>
          </cell>
          <cell r="IM54">
            <v>0</v>
          </cell>
          <cell r="IN54">
            <v>0</v>
          </cell>
          <cell r="IO54">
            <v>0</v>
          </cell>
          <cell r="IP54">
            <v>0</v>
          </cell>
          <cell r="IQ54">
            <v>0</v>
          </cell>
          <cell r="IR54">
            <v>0</v>
          </cell>
          <cell r="IS54">
            <v>0</v>
          </cell>
          <cell r="IT54">
            <v>0</v>
          </cell>
          <cell r="IU54">
            <v>0</v>
          </cell>
          <cell r="IV54">
            <v>0</v>
          </cell>
          <cell r="IW54">
            <v>0</v>
          </cell>
          <cell r="IX54">
            <v>0</v>
          </cell>
          <cell r="IY54">
            <v>0</v>
          </cell>
          <cell r="IZ54">
            <v>0</v>
          </cell>
          <cell r="JA54">
            <v>0</v>
          </cell>
          <cell r="JB54">
            <v>0</v>
          </cell>
          <cell r="JC54">
            <v>0</v>
          </cell>
          <cell r="JD54">
            <v>0</v>
          </cell>
          <cell r="JE54">
            <v>0</v>
          </cell>
          <cell r="JF54">
            <v>0</v>
          </cell>
          <cell r="JG54">
            <v>0</v>
          </cell>
          <cell r="JH54">
            <v>0</v>
          </cell>
          <cell r="JI54">
            <v>0</v>
          </cell>
          <cell r="JJ54">
            <v>0</v>
          </cell>
          <cell r="JK54">
            <v>0</v>
          </cell>
          <cell r="JL54">
            <v>0</v>
          </cell>
          <cell r="JM54">
            <v>0</v>
          </cell>
          <cell r="JN54">
            <v>0</v>
          </cell>
          <cell r="JO54">
            <v>0</v>
          </cell>
          <cell r="JP54">
            <v>0</v>
          </cell>
          <cell r="JQ54">
            <v>0</v>
          </cell>
          <cell r="JR54">
            <v>0</v>
          </cell>
          <cell r="JS54">
            <v>0</v>
          </cell>
          <cell r="JT54">
            <v>0</v>
          </cell>
          <cell r="JU54">
            <v>0</v>
          </cell>
          <cell r="JV54">
            <v>0</v>
          </cell>
          <cell r="JW54">
            <v>0</v>
          </cell>
          <cell r="JX54">
            <v>0</v>
          </cell>
          <cell r="JY54">
            <v>0</v>
          </cell>
          <cell r="JZ54">
            <v>0</v>
          </cell>
          <cell r="KA54">
            <v>0</v>
          </cell>
          <cell r="KB54">
            <v>0</v>
          </cell>
          <cell r="KC54">
            <v>0</v>
          </cell>
          <cell r="KD54">
            <v>0</v>
          </cell>
          <cell r="KE54">
            <v>0</v>
          </cell>
          <cell r="KF54">
            <v>0</v>
          </cell>
          <cell r="KG54">
            <v>0</v>
          </cell>
          <cell r="KH54">
            <v>0</v>
          </cell>
          <cell r="KI54">
            <v>0</v>
          </cell>
          <cell r="KJ54">
            <v>0</v>
          </cell>
          <cell r="KK54">
            <v>0</v>
          </cell>
          <cell r="KL54">
            <v>0</v>
          </cell>
          <cell r="KM54">
            <v>0</v>
          </cell>
          <cell r="KN54">
            <v>0</v>
          </cell>
          <cell r="KO54">
            <v>0</v>
          </cell>
          <cell r="KP54">
            <v>0</v>
          </cell>
          <cell r="KQ54">
            <v>0</v>
          </cell>
          <cell r="KR54">
            <v>0</v>
          </cell>
          <cell r="KS54">
            <v>0</v>
          </cell>
          <cell r="KT54">
            <v>0</v>
          </cell>
          <cell r="KU54">
            <v>0</v>
          </cell>
          <cell r="KV54">
            <v>0</v>
          </cell>
          <cell r="KW54">
            <v>0</v>
          </cell>
          <cell r="KX54">
            <v>0</v>
          </cell>
          <cell r="KY54">
            <v>0</v>
          </cell>
          <cell r="KZ54">
            <v>0</v>
          </cell>
          <cell r="LA54">
            <v>0</v>
          </cell>
          <cell r="LB54">
            <v>0</v>
          </cell>
          <cell r="LC54">
            <v>0</v>
          </cell>
          <cell r="LD54">
            <v>0</v>
          </cell>
          <cell r="LE54">
            <v>0</v>
          </cell>
          <cell r="LF54">
            <v>0</v>
          </cell>
          <cell r="LG54">
            <v>0</v>
          </cell>
          <cell r="LH54">
            <v>0</v>
          </cell>
          <cell r="LI54">
            <v>0</v>
          </cell>
          <cell r="LJ54">
            <v>0</v>
          </cell>
          <cell r="LK54">
            <v>0</v>
          </cell>
          <cell r="LL54">
            <v>0</v>
          </cell>
          <cell r="LM54">
            <v>0</v>
          </cell>
          <cell r="LN54">
            <v>0</v>
          </cell>
          <cell r="LO54">
            <v>0</v>
          </cell>
          <cell r="LP54">
            <v>0</v>
          </cell>
          <cell r="LQ54">
            <v>0</v>
          </cell>
          <cell r="LR54">
            <v>0</v>
          </cell>
          <cell r="LS54">
            <v>0</v>
          </cell>
          <cell r="LT54">
            <v>0</v>
          </cell>
          <cell r="LU54">
            <v>0</v>
          </cell>
          <cell r="LV54">
            <v>0</v>
          </cell>
          <cell r="LW54">
            <v>0</v>
          </cell>
          <cell r="LX54">
            <v>0</v>
          </cell>
          <cell r="LY54">
            <v>0</v>
          </cell>
          <cell r="LZ54">
            <v>0</v>
          </cell>
          <cell r="MA54">
            <v>0</v>
          </cell>
          <cell r="MB54">
            <v>0</v>
          </cell>
          <cell r="MC54">
            <v>0</v>
          </cell>
          <cell r="MD54">
            <v>0</v>
          </cell>
          <cell r="ME54">
            <v>0</v>
          </cell>
          <cell r="MF54">
            <v>0</v>
          </cell>
          <cell r="MG54">
            <v>0</v>
          </cell>
          <cell r="MH54">
            <v>0</v>
          </cell>
          <cell r="MI54">
            <v>0</v>
          </cell>
          <cell r="MJ54">
            <v>0</v>
          </cell>
          <cell r="MK54">
            <v>0</v>
          </cell>
          <cell r="ML54">
            <v>0</v>
          </cell>
          <cell r="MM54">
            <v>0</v>
          </cell>
          <cell r="MN54">
            <v>0</v>
          </cell>
          <cell r="MO54">
            <v>0</v>
          </cell>
          <cell r="MP54">
            <v>0</v>
          </cell>
          <cell r="MQ54">
            <v>0</v>
          </cell>
          <cell r="MR54">
            <v>0</v>
          </cell>
          <cell r="MS54">
            <v>0</v>
          </cell>
          <cell r="MT54">
            <v>0</v>
          </cell>
          <cell r="MU54">
            <v>0</v>
          </cell>
          <cell r="MV54">
            <v>0</v>
          </cell>
          <cell r="MW54">
            <v>0</v>
          </cell>
          <cell r="MX54">
            <v>0</v>
          </cell>
          <cell r="MY54">
            <v>0</v>
          </cell>
          <cell r="MZ54">
            <v>0</v>
          </cell>
          <cell r="NA54">
            <v>0</v>
          </cell>
          <cell r="NB54">
            <v>0</v>
          </cell>
          <cell r="NC54">
            <v>0</v>
          </cell>
          <cell r="ND54">
            <v>0</v>
          </cell>
          <cell r="NE54">
            <v>0</v>
          </cell>
          <cell r="NF54">
            <v>0</v>
          </cell>
          <cell r="NG54">
            <v>0</v>
          </cell>
          <cell r="NH54">
            <v>0</v>
          </cell>
          <cell r="NI54">
            <v>0</v>
          </cell>
          <cell r="NJ54">
            <v>0</v>
          </cell>
          <cell r="NK54">
            <v>0</v>
          </cell>
          <cell r="NL54">
            <v>0</v>
          </cell>
          <cell r="NM54">
            <v>0</v>
          </cell>
          <cell r="NN54">
            <v>0</v>
          </cell>
          <cell r="NO54">
            <v>0</v>
          </cell>
          <cell r="NP54">
            <v>0</v>
          </cell>
          <cell r="NQ54">
            <v>0</v>
          </cell>
          <cell r="NR54">
            <v>0</v>
          </cell>
          <cell r="NS54">
            <v>0</v>
          </cell>
          <cell r="NT54">
            <v>0</v>
          </cell>
          <cell r="NU54">
            <v>0</v>
          </cell>
          <cell r="NV54">
            <v>0</v>
          </cell>
          <cell r="NW54">
            <v>0</v>
          </cell>
          <cell r="NX54">
            <v>0</v>
          </cell>
          <cell r="NY54">
            <v>0</v>
          </cell>
          <cell r="NZ54">
            <v>0</v>
          </cell>
          <cell r="OA54">
            <v>0</v>
          </cell>
          <cell r="OB54">
            <v>0</v>
          </cell>
          <cell r="OC54">
            <v>0</v>
          </cell>
          <cell r="OD54">
            <v>0</v>
          </cell>
          <cell r="OE54">
            <v>0</v>
          </cell>
          <cell r="OF54">
            <v>0</v>
          </cell>
          <cell r="OG54">
            <v>0</v>
          </cell>
          <cell r="OH54">
            <v>0</v>
          </cell>
          <cell r="OI54">
            <v>0</v>
          </cell>
          <cell r="OJ54">
            <v>0</v>
          </cell>
          <cell r="OK54">
            <v>0</v>
          </cell>
          <cell r="OL54">
            <v>0</v>
          </cell>
          <cell r="OM54">
            <v>0</v>
          </cell>
          <cell r="ON54">
            <v>0</v>
          </cell>
          <cell r="OO54">
            <v>0</v>
          </cell>
          <cell r="OP54">
            <v>0</v>
          </cell>
          <cell r="OQ54">
            <v>0</v>
          </cell>
          <cell r="OR54">
            <v>0</v>
          </cell>
          <cell r="OS54">
            <v>0</v>
          </cell>
          <cell r="OT54">
            <v>0</v>
          </cell>
          <cell r="OU54">
            <v>0</v>
          </cell>
          <cell r="OV54">
            <v>0</v>
          </cell>
          <cell r="OW54">
            <v>0</v>
          </cell>
          <cell r="OX54">
            <v>0</v>
          </cell>
          <cell r="OY54">
            <v>0</v>
          </cell>
          <cell r="OZ54">
            <v>0</v>
          </cell>
          <cell r="PA54">
            <v>0</v>
          </cell>
          <cell r="PB54">
            <v>0</v>
          </cell>
          <cell r="PC54">
            <v>0</v>
          </cell>
          <cell r="PD54">
            <v>0</v>
          </cell>
          <cell r="PE54">
            <v>0</v>
          </cell>
          <cell r="PF54">
            <v>0</v>
          </cell>
          <cell r="PG54">
            <v>0</v>
          </cell>
          <cell r="PH54">
            <v>0</v>
          </cell>
          <cell r="PI54">
            <v>0</v>
          </cell>
          <cell r="PJ54">
            <v>0</v>
          </cell>
          <cell r="PK54">
            <v>0</v>
          </cell>
          <cell r="PL54">
            <v>0</v>
          </cell>
          <cell r="PM54">
            <v>0</v>
          </cell>
          <cell r="PN54">
            <v>0</v>
          </cell>
          <cell r="PO54">
            <v>0</v>
          </cell>
          <cell r="PP54">
            <v>0</v>
          </cell>
          <cell r="PQ54">
            <v>0</v>
          </cell>
          <cell r="PR54">
            <v>0</v>
          </cell>
          <cell r="PS54">
            <v>0</v>
          </cell>
        </row>
        <row r="55">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v>
          </cell>
          <cell r="FQ55">
            <v>0</v>
          </cell>
          <cell r="FR55">
            <v>0</v>
          </cell>
          <cell r="FS55">
            <v>0</v>
          </cell>
          <cell r="FT55">
            <v>0</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L55">
            <v>0</v>
          </cell>
          <cell r="GM55">
            <v>0</v>
          </cell>
          <cell r="GN55">
            <v>0</v>
          </cell>
          <cell r="GO55">
            <v>0</v>
          </cell>
          <cell r="GP55">
            <v>0</v>
          </cell>
          <cell r="GQ55">
            <v>0</v>
          </cell>
          <cell r="GR55">
            <v>0</v>
          </cell>
          <cell r="GS55">
            <v>0</v>
          </cell>
          <cell r="GT55">
            <v>0</v>
          </cell>
          <cell r="GU55">
            <v>0</v>
          </cell>
          <cell r="GV55">
            <v>0</v>
          </cell>
          <cell r="GW55">
            <v>0</v>
          </cell>
          <cell r="GX55">
            <v>0</v>
          </cell>
          <cell r="GY55">
            <v>0</v>
          </cell>
          <cell r="GZ55">
            <v>0</v>
          </cell>
          <cell r="HA55">
            <v>0</v>
          </cell>
          <cell r="HB55">
            <v>0</v>
          </cell>
          <cell r="HC55">
            <v>0</v>
          </cell>
          <cell r="HD55">
            <v>0</v>
          </cell>
          <cell r="HE55">
            <v>0</v>
          </cell>
          <cell r="HF55">
            <v>0</v>
          </cell>
          <cell r="HG55">
            <v>0</v>
          </cell>
          <cell r="HH55">
            <v>0</v>
          </cell>
          <cell r="HI55">
            <v>0</v>
          </cell>
          <cell r="HJ55">
            <v>0</v>
          </cell>
          <cell r="HK55">
            <v>0</v>
          </cell>
          <cell r="HL55">
            <v>0</v>
          </cell>
          <cell r="HM55">
            <v>0</v>
          </cell>
          <cell r="HN55">
            <v>0</v>
          </cell>
          <cell r="HO55">
            <v>0</v>
          </cell>
          <cell r="HP55">
            <v>0</v>
          </cell>
          <cell r="HQ55">
            <v>0</v>
          </cell>
          <cell r="HR55">
            <v>0</v>
          </cell>
          <cell r="HS55">
            <v>0</v>
          </cell>
          <cell r="HT55">
            <v>0</v>
          </cell>
          <cell r="HU55">
            <v>0</v>
          </cell>
          <cell r="HV55">
            <v>0</v>
          </cell>
          <cell r="HW55">
            <v>0</v>
          </cell>
          <cell r="HX55">
            <v>0</v>
          </cell>
          <cell r="HY55">
            <v>0</v>
          </cell>
          <cell r="HZ55">
            <v>0</v>
          </cell>
          <cell r="IA55">
            <v>0</v>
          </cell>
          <cell r="IB55">
            <v>0</v>
          </cell>
          <cell r="IC55">
            <v>0</v>
          </cell>
          <cell r="ID55">
            <v>0</v>
          </cell>
          <cell r="IE55">
            <v>0</v>
          </cell>
          <cell r="IF55">
            <v>0</v>
          </cell>
          <cell r="IG55">
            <v>0</v>
          </cell>
          <cell r="IH55">
            <v>0</v>
          </cell>
          <cell r="II55">
            <v>0</v>
          </cell>
          <cell r="IJ55">
            <v>0</v>
          </cell>
          <cell r="IK55">
            <v>0</v>
          </cell>
          <cell r="IL55">
            <v>0</v>
          </cell>
          <cell r="IM55">
            <v>0</v>
          </cell>
          <cell r="IN55">
            <v>0</v>
          </cell>
          <cell r="IO55">
            <v>0</v>
          </cell>
          <cell r="IP55">
            <v>0</v>
          </cell>
          <cell r="IQ55">
            <v>0</v>
          </cell>
          <cell r="IR55">
            <v>0</v>
          </cell>
          <cell r="IS55">
            <v>0</v>
          </cell>
          <cell r="IT55">
            <v>0</v>
          </cell>
          <cell r="IU55">
            <v>0</v>
          </cell>
          <cell r="IV55">
            <v>0</v>
          </cell>
          <cell r="IW55">
            <v>0</v>
          </cell>
          <cell r="IX55">
            <v>0</v>
          </cell>
          <cell r="IY55">
            <v>0</v>
          </cell>
          <cell r="IZ55">
            <v>0</v>
          </cell>
          <cell r="JA55">
            <v>0</v>
          </cell>
          <cell r="JB55">
            <v>0</v>
          </cell>
          <cell r="JC55">
            <v>0</v>
          </cell>
          <cell r="JD55">
            <v>0</v>
          </cell>
          <cell r="JE55">
            <v>0</v>
          </cell>
          <cell r="JF55">
            <v>0</v>
          </cell>
          <cell r="JG55">
            <v>0</v>
          </cell>
          <cell r="JH55">
            <v>0</v>
          </cell>
          <cell r="JI55">
            <v>0</v>
          </cell>
          <cell r="JJ55">
            <v>0</v>
          </cell>
          <cell r="JK55">
            <v>0</v>
          </cell>
          <cell r="JL55">
            <v>0</v>
          </cell>
          <cell r="JM55">
            <v>0</v>
          </cell>
          <cell r="JN55">
            <v>0</v>
          </cell>
          <cell r="JO55">
            <v>0</v>
          </cell>
          <cell r="JP55">
            <v>0</v>
          </cell>
          <cell r="JQ55">
            <v>0</v>
          </cell>
          <cell r="JR55">
            <v>0</v>
          </cell>
          <cell r="JS55">
            <v>0</v>
          </cell>
          <cell r="JT55">
            <v>0</v>
          </cell>
          <cell r="JU55">
            <v>0</v>
          </cell>
          <cell r="JV55">
            <v>0</v>
          </cell>
          <cell r="JW55">
            <v>0</v>
          </cell>
          <cell r="JX55">
            <v>0</v>
          </cell>
          <cell r="JY55">
            <v>0</v>
          </cell>
          <cell r="JZ55">
            <v>0</v>
          </cell>
          <cell r="KA55">
            <v>0</v>
          </cell>
          <cell r="KB55">
            <v>0</v>
          </cell>
          <cell r="KC55">
            <v>0</v>
          </cell>
          <cell r="KD55">
            <v>0</v>
          </cell>
          <cell r="KE55">
            <v>0</v>
          </cell>
          <cell r="KF55">
            <v>0</v>
          </cell>
          <cell r="KG55">
            <v>0</v>
          </cell>
          <cell r="KH55">
            <v>0</v>
          </cell>
          <cell r="KI55">
            <v>0</v>
          </cell>
          <cell r="KJ55">
            <v>0</v>
          </cell>
          <cell r="KK55">
            <v>0</v>
          </cell>
          <cell r="KL55">
            <v>0</v>
          </cell>
          <cell r="KM55">
            <v>0</v>
          </cell>
          <cell r="KN55">
            <v>0</v>
          </cell>
          <cell r="KO55">
            <v>0</v>
          </cell>
          <cell r="KP55">
            <v>0</v>
          </cell>
          <cell r="KQ55">
            <v>0</v>
          </cell>
          <cell r="KR55">
            <v>0</v>
          </cell>
          <cell r="KS55">
            <v>0</v>
          </cell>
          <cell r="KT55">
            <v>0</v>
          </cell>
          <cell r="KU55">
            <v>0</v>
          </cell>
          <cell r="KV55">
            <v>0</v>
          </cell>
          <cell r="KW55">
            <v>0</v>
          </cell>
          <cell r="KX55">
            <v>0</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cell r="MQ55">
            <v>0</v>
          </cell>
          <cell r="MR55">
            <v>0</v>
          </cell>
          <cell r="MS55">
            <v>0</v>
          </cell>
          <cell r="MT55">
            <v>0</v>
          </cell>
          <cell r="MU55">
            <v>0</v>
          </cell>
          <cell r="MV55">
            <v>0</v>
          </cell>
          <cell r="MW55">
            <v>0</v>
          </cell>
          <cell r="MX55">
            <v>0</v>
          </cell>
          <cell r="MY55">
            <v>0</v>
          </cell>
          <cell r="MZ55">
            <v>0</v>
          </cell>
          <cell r="NA55">
            <v>0</v>
          </cell>
          <cell r="NB55">
            <v>0</v>
          </cell>
          <cell r="NC55">
            <v>0</v>
          </cell>
          <cell r="ND55">
            <v>0</v>
          </cell>
          <cell r="NE55">
            <v>0</v>
          </cell>
          <cell r="NF55">
            <v>0</v>
          </cell>
          <cell r="NG55">
            <v>0</v>
          </cell>
          <cell r="NH55">
            <v>0</v>
          </cell>
          <cell r="NI55">
            <v>0</v>
          </cell>
          <cell r="NJ55">
            <v>0</v>
          </cell>
          <cell r="NK55">
            <v>0</v>
          </cell>
          <cell r="NL55">
            <v>0</v>
          </cell>
          <cell r="NM55">
            <v>0</v>
          </cell>
          <cell r="NN55">
            <v>0</v>
          </cell>
          <cell r="NO55">
            <v>0</v>
          </cell>
          <cell r="NP55">
            <v>0</v>
          </cell>
          <cell r="NQ55">
            <v>0</v>
          </cell>
          <cell r="NR55">
            <v>0</v>
          </cell>
          <cell r="NS55">
            <v>0</v>
          </cell>
          <cell r="NT55">
            <v>0</v>
          </cell>
          <cell r="NU55">
            <v>0</v>
          </cell>
          <cell r="NV55">
            <v>0</v>
          </cell>
          <cell r="NW55">
            <v>0</v>
          </cell>
          <cell r="NX55">
            <v>0</v>
          </cell>
          <cell r="NY55">
            <v>0</v>
          </cell>
          <cell r="NZ55">
            <v>0</v>
          </cell>
          <cell r="OA55">
            <v>0</v>
          </cell>
          <cell r="OB55">
            <v>0</v>
          </cell>
          <cell r="OC55">
            <v>0</v>
          </cell>
          <cell r="OD55">
            <v>0</v>
          </cell>
          <cell r="OE55">
            <v>0</v>
          </cell>
          <cell r="OF55">
            <v>0</v>
          </cell>
          <cell r="OG55">
            <v>0</v>
          </cell>
          <cell r="OH55">
            <v>0</v>
          </cell>
          <cell r="OI55">
            <v>0</v>
          </cell>
          <cell r="OJ55">
            <v>0</v>
          </cell>
          <cell r="OK55">
            <v>0</v>
          </cell>
          <cell r="OL55">
            <v>0</v>
          </cell>
          <cell r="OM55">
            <v>0</v>
          </cell>
          <cell r="ON55">
            <v>0</v>
          </cell>
          <cell r="OO55">
            <v>0</v>
          </cell>
          <cell r="OP55">
            <v>0</v>
          </cell>
          <cell r="OQ55">
            <v>0</v>
          </cell>
          <cell r="OR55">
            <v>0</v>
          </cell>
          <cell r="OS55">
            <v>0</v>
          </cell>
          <cell r="OT55">
            <v>0</v>
          </cell>
          <cell r="OU55">
            <v>0</v>
          </cell>
          <cell r="OV55">
            <v>0</v>
          </cell>
          <cell r="OW55">
            <v>0</v>
          </cell>
          <cell r="OX55">
            <v>0</v>
          </cell>
          <cell r="OY55">
            <v>0</v>
          </cell>
          <cell r="OZ55">
            <v>0</v>
          </cell>
          <cell r="PA55">
            <v>0</v>
          </cell>
          <cell r="PB55">
            <v>0</v>
          </cell>
          <cell r="PC55">
            <v>0</v>
          </cell>
          <cell r="PD55">
            <v>0</v>
          </cell>
          <cell r="PE55">
            <v>0</v>
          </cell>
          <cell r="PF55">
            <v>0</v>
          </cell>
          <cell r="PG55">
            <v>0</v>
          </cell>
          <cell r="PH55">
            <v>0</v>
          </cell>
          <cell r="PI55">
            <v>0</v>
          </cell>
          <cell r="PJ55">
            <v>0</v>
          </cell>
          <cell r="PK55">
            <v>0</v>
          </cell>
          <cell r="PL55">
            <v>0</v>
          </cell>
          <cell r="PM55">
            <v>0</v>
          </cell>
          <cell r="PN55">
            <v>0</v>
          </cell>
          <cell r="PO55">
            <v>0</v>
          </cell>
          <cell r="PP55">
            <v>0</v>
          </cell>
          <cell r="PQ55">
            <v>0</v>
          </cell>
          <cell r="PR55">
            <v>0</v>
          </cell>
          <cell r="PS55">
            <v>0</v>
          </cell>
        </row>
        <row r="56">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v>
          </cell>
          <cell r="CI56">
            <v>0</v>
          </cell>
          <cell r="CJ56">
            <v>0</v>
          </cell>
          <cell r="CK56">
            <v>0</v>
          </cell>
          <cell r="CL56">
            <v>0</v>
          </cell>
          <cell r="CM56">
            <v>0</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v>0</v>
          </cell>
          <cell r="ET56">
            <v>0</v>
          </cell>
          <cell r="EU56">
            <v>0</v>
          </cell>
          <cell r="EV56">
            <v>0</v>
          </cell>
          <cell r="EW56">
            <v>0</v>
          </cell>
          <cell r="EX56">
            <v>0</v>
          </cell>
          <cell r="EY56">
            <v>0</v>
          </cell>
          <cell r="EZ56">
            <v>0</v>
          </cell>
          <cell r="FA56">
            <v>0</v>
          </cell>
          <cell r="FB56">
            <v>0</v>
          </cell>
          <cell r="FC56">
            <v>0</v>
          </cell>
          <cell r="FD56">
            <v>0</v>
          </cell>
          <cell r="FE56">
            <v>0</v>
          </cell>
          <cell r="FF56">
            <v>0</v>
          </cell>
          <cell r="FG56">
            <v>0</v>
          </cell>
          <cell r="FH56">
            <v>0</v>
          </cell>
          <cell r="FI56">
            <v>0</v>
          </cell>
          <cell r="FJ56">
            <v>0</v>
          </cell>
          <cell r="FK56">
            <v>0</v>
          </cell>
          <cell r="FL56">
            <v>0</v>
          </cell>
          <cell r="FM56">
            <v>0</v>
          </cell>
          <cell r="FN56">
            <v>0</v>
          </cell>
          <cell r="FO56">
            <v>0</v>
          </cell>
          <cell r="FP56">
            <v>0</v>
          </cell>
          <cell r="FQ56">
            <v>0</v>
          </cell>
          <cell r="FR56">
            <v>0</v>
          </cell>
          <cell r="FS56">
            <v>0</v>
          </cell>
          <cell r="FT56">
            <v>0</v>
          </cell>
          <cell r="FU56">
            <v>0</v>
          </cell>
          <cell r="FV56">
            <v>0</v>
          </cell>
          <cell r="FW56">
            <v>0</v>
          </cell>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L56">
            <v>0</v>
          </cell>
          <cell r="GM56">
            <v>0</v>
          </cell>
          <cell r="GN56">
            <v>0</v>
          </cell>
          <cell r="GO56">
            <v>0</v>
          </cell>
          <cell r="GP56">
            <v>0</v>
          </cell>
          <cell r="GQ56">
            <v>0</v>
          </cell>
          <cell r="GR56">
            <v>0</v>
          </cell>
          <cell r="GS56">
            <v>0</v>
          </cell>
          <cell r="GT56">
            <v>0</v>
          </cell>
          <cell r="GU56">
            <v>0</v>
          </cell>
          <cell r="GV56">
            <v>0</v>
          </cell>
          <cell r="GW56">
            <v>0</v>
          </cell>
          <cell r="GX56">
            <v>0</v>
          </cell>
          <cell r="GY56">
            <v>0</v>
          </cell>
          <cell r="GZ56">
            <v>0</v>
          </cell>
          <cell r="HA56">
            <v>0</v>
          </cell>
          <cell r="HB56">
            <v>0</v>
          </cell>
          <cell r="HC56">
            <v>0</v>
          </cell>
          <cell r="HD56">
            <v>0</v>
          </cell>
          <cell r="HE56">
            <v>0</v>
          </cell>
          <cell r="HF56">
            <v>0</v>
          </cell>
          <cell r="HG56">
            <v>0</v>
          </cell>
          <cell r="HH56">
            <v>0</v>
          </cell>
          <cell r="HI56">
            <v>0</v>
          </cell>
          <cell r="HJ56">
            <v>0</v>
          </cell>
          <cell r="HK56">
            <v>0</v>
          </cell>
          <cell r="HL56">
            <v>0</v>
          </cell>
          <cell r="HM56">
            <v>0</v>
          </cell>
          <cell r="HN56">
            <v>0</v>
          </cell>
          <cell r="HO56">
            <v>0</v>
          </cell>
          <cell r="HP56">
            <v>0</v>
          </cell>
          <cell r="HQ56">
            <v>0</v>
          </cell>
          <cell r="HR56">
            <v>0</v>
          </cell>
          <cell r="HS56">
            <v>0</v>
          </cell>
          <cell r="HT56">
            <v>0</v>
          </cell>
          <cell r="HU56">
            <v>0</v>
          </cell>
          <cell r="HV56">
            <v>0</v>
          </cell>
          <cell r="HW56">
            <v>0</v>
          </cell>
          <cell r="HX56">
            <v>0</v>
          </cell>
          <cell r="HY56">
            <v>0</v>
          </cell>
          <cell r="HZ56">
            <v>0</v>
          </cell>
          <cell r="IA56">
            <v>0</v>
          </cell>
          <cell r="IB56">
            <v>0</v>
          </cell>
          <cell r="IC56">
            <v>0</v>
          </cell>
          <cell r="ID56">
            <v>0</v>
          </cell>
          <cell r="IE56">
            <v>0</v>
          </cell>
          <cell r="IF56">
            <v>0</v>
          </cell>
          <cell r="IG56">
            <v>0</v>
          </cell>
          <cell r="IH56">
            <v>0</v>
          </cell>
          <cell r="II56">
            <v>0</v>
          </cell>
          <cell r="IJ56">
            <v>0</v>
          </cell>
          <cell r="IK56">
            <v>0</v>
          </cell>
          <cell r="IL56">
            <v>0</v>
          </cell>
          <cell r="IM56">
            <v>0</v>
          </cell>
          <cell r="IN56">
            <v>0</v>
          </cell>
          <cell r="IO56">
            <v>0</v>
          </cell>
          <cell r="IP56">
            <v>0</v>
          </cell>
          <cell r="IQ56">
            <v>0</v>
          </cell>
          <cell r="IR56">
            <v>0</v>
          </cell>
          <cell r="IS56">
            <v>0</v>
          </cell>
          <cell r="IT56">
            <v>0</v>
          </cell>
          <cell r="IU56">
            <v>0</v>
          </cell>
          <cell r="IV56">
            <v>0</v>
          </cell>
          <cell r="IW56">
            <v>0</v>
          </cell>
          <cell r="IX56">
            <v>0</v>
          </cell>
          <cell r="IY56">
            <v>0</v>
          </cell>
          <cell r="IZ56">
            <v>0</v>
          </cell>
          <cell r="JA56">
            <v>0</v>
          </cell>
          <cell r="JB56">
            <v>0</v>
          </cell>
          <cell r="JC56">
            <v>0</v>
          </cell>
          <cell r="JD56">
            <v>0</v>
          </cell>
          <cell r="JE56">
            <v>0</v>
          </cell>
          <cell r="JF56">
            <v>0</v>
          </cell>
          <cell r="JG56">
            <v>0</v>
          </cell>
          <cell r="JH56">
            <v>0</v>
          </cell>
          <cell r="JI56">
            <v>0</v>
          </cell>
          <cell r="JJ56">
            <v>0</v>
          </cell>
          <cell r="JK56">
            <v>0</v>
          </cell>
          <cell r="JL56">
            <v>0</v>
          </cell>
          <cell r="JM56">
            <v>0</v>
          </cell>
          <cell r="JN56">
            <v>0</v>
          </cell>
          <cell r="JO56">
            <v>0</v>
          </cell>
          <cell r="JP56">
            <v>0</v>
          </cell>
          <cell r="JQ56">
            <v>0</v>
          </cell>
          <cell r="JR56">
            <v>0</v>
          </cell>
          <cell r="JS56">
            <v>0</v>
          </cell>
          <cell r="JT56">
            <v>0</v>
          </cell>
          <cell r="JU56">
            <v>0</v>
          </cell>
          <cell r="JV56">
            <v>0</v>
          </cell>
          <cell r="JW56">
            <v>0</v>
          </cell>
          <cell r="JX56">
            <v>0</v>
          </cell>
          <cell r="JY56">
            <v>0</v>
          </cell>
          <cell r="JZ56">
            <v>0</v>
          </cell>
          <cell r="KA56">
            <v>0</v>
          </cell>
          <cell r="KB56">
            <v>0</v>
          </cell>
          <cell r="KC56">
            <v>0</v>
          </cell>
          <cell r="KD56">
            <v>0</v>
          </cell>
          <cell r="KE56">
            <v>0</v>
          </cell>
          <cell r="KF56">
            <v>0</v>
          </cell>
          <cell r="KG56">
            <v>0</v>
          </cell>
          <cell r="KH56">
            <v>0</v>
          </cell>
          <cell r="KI56">
            <v>0</v>
          </cell>
          <cell r="KJ56">
            <v>0</v>
          </cell>
          <cell r="KK56">
            <v>0</v>
          </cell>
          <cell r="KL56">
            <v>0</v>
          </cell>
          <cell r="KM56">
            <v>0</v>
          </cell>
          <cell r="KN56">
            <v>0</v>
          </cell>
          <cell r="KO56">
            <v>0</v>
          </cell>
          <cell r="KP56">
            <v>0</v>
          </cell>
          <cell r="KQ56">
            <v>0</v>
          </cell>
          <cell r="KR56">
            <v>0</v>
          </cell>
          <cell r="KS56">
            <v>0</v>
          </cell>
          <cell r="KT56">
            <v>0</v>
          </cell>
          <cell r="KU56">
            <v>0</v>
          </cell>
          <cell r="KV56">
            <v>0</v>
          </cell>
          <cell r="KW56">
            <v>0</v>
          </cell>
          <cell r="KX56">
            <v>0</v>
          </cell>
          <cell r="KY56">
            <v>0</v>
          </cell>
          <cell r="KZ56">
            <v>0</v>
          </cell>
          <cell r="LA56">
            <v>0</v>
          </cell>
          <cell r="LB56">
            <v>0</v>
          </cell>
          <cell r="LC56">
            <v>0</v>
          </cell>
          <cell r="LD56">
            <v>0</v>
          </cell>
          <cell r="LE56">
            <v>0</v>
          </cell>
          <cell r="LF56">
            <v>0</v>
          </cell>
          <cell r="LG56">
            <v>0</v>
          </cell>
          <cell r="LH56">
            <v>0</v>
          </cell>
          <cell r="LI56">
            <v>0</v>
          </cell>
          <cell r="LJ56">
            <v>0</v>
          </cell>
          <cell r="LK56">
            <v>0</v>
          </cell>
          <cell r="LL56">
            <v>0</v>
          </cell>
          <cell r="LM56">
            <v>0</v>
          </cell>
          <cell r="LN56">
            <v>0</v>
          </cell>
          <cell r="LO56">
            <v>0</v>
          </cell>
          <cell r="LP56">
            <v>0</v>
          </cell>
          <cell r="LQ56">
            <v>0</v>
          </cell>
          <cell r="LR56">
            <v>0</v>
          </cell>
          <cell r="LS56">
            <v>0</v>
          </cell>
          <cell r="LT56">
            <v>0</v>
          </cell>
          <cell r="LU56">
            <v>0</v>
          </cell>
          <cell r="LV56">
            <v>0</v>
          </cell>
          <cell r="LW56">
            <v>0</v>
          </cell>
          <cell r="LX56">
            <v>0</v>
          </cell>
          <cell r="LY56">
            <v>0</v>
          </cell>
          <cell r="LZ56">
            <v>0</v>
          </cell>
          <cell r="MA56">
            <v>0</v>
          </cell>
          <cell r="MB56">
            <v>0</v>
          </cell>
          <cell r="MC56">
            <v>0</v>
          </cell>
          <cell r="MD56">
            <v>0</v>
          </cell>
          <cell r="ME56">
            <v>0</v>
          </cell>
          <cell r="MF56">
            <v>0</v>
          </cell>
          <cell r="MG56">
            <v>0</v>
          </cell>
          <cell r="MH56">
            <v>0</v>
          </cell>
          <cell r="MI56">
            <v>0</v>
          </cell>
          <cell r="MJ56">
            <v>0</v>
          </cell>
          <cell r="MK56">
            <v>0</v>
          </cell>
          <cell r="ML56">
            <v>0</v>
          </cell>
          <cell r="MM56">
            <v>0</v>
          </cell>
          <cell r="MN56">
            <v>0</v>
          </cell>
          <cell r="MO56">
            <v>0</v>
          </cell>
          <cell r="MP56">
            <v>0</v>
          </cell>
          <cell r="MQ56">
            <v>0</v>
          </cell>
          <cell r="MR56">
            <v>0</v>
          </cell>
          <cell r="MS56">
            <v>0</v>
          </cell>
          <cell r="MT56">
            <v>0</v>
          </cell>
          <cell r="MU56">
            <v>0</v>
          </cell>
          <cell r="MV56">
            <v>0</v>
          </cell>
          <cell r="MW56">
            <v>0</v>
          </cell>
          <cell r="MX56">
            <v>0</v>
          </cell>
          <cell r="MY56">
            <v>0</v>
          </cell>
          <cell r="MZ56">
            <v>0</v>
          </cell>
          <cell r="NA56">
            <v>0</v>
          </cell>
          <cell r="NB56">
            <v>0</v>
          </cell>
          <cell r="NC56">
            <v>0</v>
          </cell>
          <cell r="ND56">
            <v>0</v>
          </cell>
          <cell r="NE56">
            <v>0</v>
          </cell>
          <cell r="NF56">
            <v>0</v>
          </cell>
          <cell r="NG56">
            <v>0</v>
          </cell>
          <cell r="NH56">
            <v>0</v>
          </cell>
          <cell r="NI56">
            <v>0</v>
          </cell>
          <cell r="NJ56">
            <v>0</v>
          </cell>
          <cell r="NK56">
            <v>0</v>
          </cell>
          <cell r="NL56">
            <v>0</v>
          </cell>
          <cell r="NM56">
            <v>0</v>
          </cell>
          <cell r="NN56">
            <v>0</v>
          </cell>
          <cell r="NO56">
            <v>0</v>
          </cell>
          <cell r="NP56">
            <v>0</v>
          </cell>
          <cell r="NQ56">
            <v>0</v>
          </cell>
          <cell r="NR56">
            <v>0</v>
          </cell>
          <cell r="NS56">
            <v>0</v>
          </cell>
          <cell r="NT56">
            <v>0</v>
          </cell>
          <cell r="NU56">
            <v>0</v>
          </cell>
          <cell r="NV56">
            <v>0</v>
          </cell>
          <cell r="NW56">
            <v>0</v>
          </cell>
          <cell r="NX56">
            <v>0</v>
          </cell>
          <cell r="NY56">
            <v>0</v>
          </cell>
          <cell r="NZ56">
            <v>0</v>
          </cell>
          <cell r="OA56">
            <v>0</v>
          </cell>
          <cell r="OB56">
            <v>0</v>
          </cell>
          <cell r="OC56">
            <v>0</v>
          </cell>
          <cell r="OD56">
            <v>0</v>
          </cell>
          <cell r="OE56">
            <v>0</v>
          </cell>
          <cell r="OF56">
            <v>0</v>
          </cell>
          <cell r="OG56">
            <v>0</v>
          </cell>
          <cell r="OH56">
            <v>0</v>
          </cell>
          <cell r="OI56">
            <v>0</v>
          </cell>
          <cell r="OJ56">
            <v>0</v>
          </cell>
          <cell r="OK56">
            <v>0</v>
          </cell>
          <cell r="OL56">
            <v>0</v>
          </cell>
          <cell r="OM56">
            <v>0</v>
          </cell>
          <cell r="ON56">
            <v>0</v>
          </cell>
          <cell r="OO56">
            <v>0</v>
          </cell>
          <cell r="OP56">
            <v>0</v>
          </cell>
          <cell r="OQ56">
            <v>0</v>
          </cell>
          <cell r="OR56">
            <v>0</v>
          </cell>
          <cell r="OS56">
            <v>0</v>
          </cell>
          <cell r="OT56">
            <v>0</v>
          </cell>
          <cell r="OU56">
            <v>0</v>
          </cell>
          <cell r="OV56">
            <v>0</v>
          </cell>
          <cell r="OW56">
            <v>0</v>
          </cell>
          <cell r="OX56">
            <v>0</v>
          </cell>
          <cell r="OY56">
            <v>0</v>
          </cell>
          <cell r="OZ56">
            <v>0</v>
          </cell>
          <cell r="PA56">
            <v>0</v>
          </cell>
          <cell r="PB56">
            <v>0</v>
          </cell>
          <cell r="PC56">
            <v>0</v>
          </cell>
          <cell r="PD56">
            <v>0</v>
          </cell>
          <cell r="PE56">
            <v>0</v>
          </cell>
          <cell r="PF56">
            <v>0</v>
          </cell>
          <cell r="PG56">
            <v>0</v>
          </cell>
          <cell r="PH56">
            <v>0</v>
          </cell>
          <cell r="PI56">
            <v>0</v>
          </cell>
          <cell r="PJ56">
            <v>0</v>
          </cell>
          <cell r="PK56">
            <v>0</v>
          </cell>
          <cell r="PL56">
            <v>0</v>
          </cell>
          <cell r="PM56">
            <v>0</v>
          </cell>
          <cell r="PN56">
            <v>0</v>
          </cell>
          <cell r="PO56">
            <v>0</v>
          </cell>
          <cell r="PP56">
            <v>0</v>
          </cell>
          <cell r="PQ56">
            <v>0</v>
          </cell>
          <cell r="PR56">
            <v>0</v>
          </cell>
          <cell r="PS56">
            <v>0</v>
          </cell>
        </row>
        <row r="57">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v>0</v>
          </cell>
          <cell r="ET57">
            <v>0</v>
          </cell>
          <cell r="EU57">
            <v>0</v>
          </cell>
          <cell r="EV57">
            <v>0</v>
          </cell>
          <cell r="EW57">
            <v>0</v>
          </cell>
          <cell r="EX57">
            <v>0</v>
          </cell>
          <cell r="EY57">
            <v>0</v>
          </cell>
          <cell r="EZ57">
            <v>0</v>
          </cell>
          <cell r="FA57">
            <v>0</v>
          </cell>
          <cell r="FB57">
            <v>0</v>
          </cell>
          <cell r="FC57">
            <v>0</v>
          </cell>
          <cell r="FD57">
            <v>0</v>
          </cell>
          <cell r="FE57">
            <v>0</v>
          </cell>
          <cell r="FF57">
            <v>0</v>
          </cell>
          <cell r="FG57">
            <v>0</v>
          </cell>
          <cell r="FH57">
            <v>0</v>
          </cell>
          <cell r="FI57">
            <v>0</v>
          </cell>
          <cell r="FJ57">
            <v>0</v>
          </cell>
          <cell r="FK57">
            <v>0</v>
          </cell>
          <cell r="FL57">
            <v>0</v>
          </cell>
          <cell r="FM57">
            <v>0</v>
          </cell>
          <cell r="FN57">
            <v>0</v>
          </cell>
          <cell r="FO57">
            <v>0</v>
          </cell>
          <cell r="FP57">
            <v>0</v>
          </cell>
          <cell r="FQ57">
            <v>0</v>
          </cell>
          <cell r="FR57">
            <v>0</v>
          </cell>
          <cell r="FS57">
            <v>0</v>
          </cell>
          <cell r="FT57">
            <v>0</v>
          </cell>
          <cell r="FU57">
            <v>0</v>
          </cell>
          <cell r="FV57">
            <v>0</v>
          </cell>
          <cell r="FW57">
            <v>0</v>
          </cell>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L57">
            <v>0</v>
          </cell>
          <cell r="GM57">
            <v>0</v>
          </cell>
          <cell r="GN57">
            <v>0</v>
          </cell>
          <cell r="GO57">
            <v>0</v>
          </cell>
          <cell r="GP57">
            <v>0</v>
          </cell>
          <cell r="GQ57">
            <v>0</v>
          </cell>
          <cell r="GR57">
            <v>0</v>
          </cell>
          <cell r="GS57">
            <v>0</v>
          </cell>
          <cell r="GT57">
            <v>0</v>
          </cell>
          <cell r="GU57">
            <v>0</v>
          </cell>
          <cell r="GV57">
            <v>0</v>
          </cell>
          <cell r="GW57">
            <v>0</v>
          </cell>
          <cell r="GX57">
            <v>0</v>
          </cell>
          <cell r="GY57">
            <v>0</v>
          </cell>
          <cell r="GZ57">
            <v>0</v>
          </cell>
          <cell r="HA57">
            <v>0</v>
          </cell>
          <cell r="HB57">
            <v>0</v>
          </cell>
          <cell r="HC57">
            <v>0</v>
          </cell>
          <cell r="HD57">
            <v>0</v>
          </cell>
          <cell r="HE57">
            <v>0</v>
          </cell>
          <cell r="HF57">
            <v>0</v>
          </cell>
          <cell r="HG57">
            <v>0</v>
          </cell>
          <cell r="HH57">
            <v>0</v>
          </cell>
          <cell r="HI57">
            <v>0</v>
          </cell>
          <cell r="HJ57">
            <v>0</v>
          </cell>
          <cell r="HK57">
            <v>0</v>
          </cell>
          <cell r="HL57">
            <v>0</v>
          </cell>
          <cell r="HM57">
            <v>0</v>
          </cell>
          <cell r="HN57">
            <v>0</v>
          </cell>
          <cell r="HO57">
            <v>0</v>
          </cell>
          <cell r="HP57">
            <v>0</v>
          </cell>
          <cell r="HQ57">
            <v>0</v>
          </cell>
          <cell r="HR57">
            <v>0</v>
          </cell>
          <cell r="HS57">
            <v>0</v>
          </cell>
          <cell r="HT57">
            <v>0</v>
          </cell>
          <cell r="HU57">
            <v>0</v>
          </cell>
          <cell r="HV57">
            <v>0</v>
          </cell>
          <cell r="HW57">
            <v>0</v>
          </cell>
          <cell r="HX57">
            <v>0</v>
          </cell>
          <cell r="HY57">
            <v>0</v>
          </cell>
          <cell r="HZ57">
            <v>0</v>
          </cell>
          <cell r="IA57">
            <v>0</v>
          </cell>
          <cell r="IB57">
            <v>0</v>
          </cell>
          <cell r="IC57">
            <v>0</v>
          </cell>
          <cell r="ID57">
            <v>0</v>
          </cell>
          <cell r="IE57">
            <v>0</v>
          </cell>
          <cell r="IF57">
            <v>0</v>
          </cell>
          <cell r="IG57">
            <v>0</v>
          </cell>
          <cell r="IH57">
            <v>0</v>
          </cell>
          <cell r="II57">
            <v>0</v>
          </cell>
          <cell r="IJ57">
            <v>0</v>
          </cell>
          <cell r="IK57">
            <v>0</v>
          </cell>
          <cell r="IL57">
            <v>0</v>
          </cell>
          <cell r="IM57">
            <v>0</v>
          </cell>
          <cell r="IN57">
            <v>0</v>
          </cell>
          <cell r="IO57">
            <v>0</v>
          </cell>
          <cell r="IP57">
            <v>0</v>
          </cell>
          <cell r="IQ57">
            <v>0</v>
          </cell>
          <cell r="IR57">
            <v>0</v>
          </cell>
          <cell r="IS57">
            <v>0</v>
          </cell>
          <cell r="IT57">
            <v>0</v>
          </cell>
          <cell r="IU57">
            <v>0</v>
          </cell>
          <cell r="IV57">
            <v>0</v>
          </cell>
          <cell r="IW57">
            <v>0</v>
          </cell>
          <cell r="IX57">
            <v>0</v>
          </cell>
          <cell r="IY57">
            <v>0</v>
          </cell>
          <cell r="IZ57">
            <v>0</v>
          </cell>
          <cell r="JA57">
            <v>0</v>
          </cell>
          <cell r="JB57">
            <v>0</v>
          </cell>
          <cell r="JC57">
            <v>0</v>
          </cell>
          <cell r="JD57">
            <v>0</v>
          </cell>
          <cell r="JE57">
            <v>0</v>
          </cell>
          <cell r="JF57">
            <v>0</v>
          </cell>
          <cell r="JG57">
            <v>0</v>
          </cell>
          <cell r="JH57">
            <v>0</v>
          </cell>
          <cell r="JI57">
            <v>0</v>
          </cell>
          <cell r="JJ57">
            <v>0</v>
          </cell>
          <cell r="JK57">
            <v>0</v>
          </cell>
          <cell r="JL57">
            <v>0</v>
          </cell>
          <cell r="JM57">
            <v>0</v>
          </cell>
          <cell r="JN57">
            <v>0</v>
          </cell>
          <cell r="JO57">
            <v>0</v>
          </cell>
          <cell r="JP57">
            <v>0</v>
          </cell>
          <cell r="JQ57">
            <v>0</v>
          </cell>
          <cell r="JR57">
            <v>0</v>
          </cell>
          <cell r="JS57">
            <v>0</v>
          </cell>
          <cell r="JT57">
            <v>0</v>
          </cell>
          <cell r="JU57">
            <v>0</v>
          </cell>
          <cell r="JV57">
            <v>0</v>
          </cell>
          <cell r="JW57">
            <v>0</v>
          </cell>
          <cell r="JX57">
            <v>0</v>
          </cell>
          <cell r="JY57">
            <v>0</v>
          </cell>
          <cell r="JZ57">
            <v>0</v>
          </cell>
          <cell r="KA57">
            <v>0</v>
          </cell>
          <cell r="KB57">
            <v>0</v>
          </cell>
          <cell r="KC57">
            <v>0</v>
          </cell>
          <cell r="KD57">
            <v>0</v>
          </cell>
          <cell r="KE57">
            <v>0</v>
          </cell>
          <cell r="KF57">
            <v>0</v>
          </cell>
          <cell r="KG57">
            <v>0</v>
          </cell>
          <cell r="KH57">
            <v>0</v>
          </cell>
          <cell r="KI57">
            <v>0</v>
          </cell>
          <cell r="KJ57">
            <v>0</v>
          </cell>
          <cell r="KK57">
            <v>0</v>
          </cell>
          <cell r="KL57">
            <v>0</v>
          </cell>
          <cell r="KM57">
            <v>0</v>
          </cell>
          <cell r="KN57">
            <v>0</v>
          </cell>
          <cell r="KO57">
            <v>0</v>
          </cell>
          <cell r="KP57">
            <v>0</v>
          </cell>
          <cell r="KQ57">
            <v>0</v>
          </cell>
          <cell r="KR57">
            <v>0</v>
          </cell>
          <cell r="KS57">
            <v>0</v>
          </cell>
          <cell r="KT57">
            <v>0</v>
          </cell>
          <cell r="KU57">
            <v>0</v>
          </cell>
          <cell r="KV57">
            <v>0</v>
          </cell>
          <cell r="KW57">
            <v>0</v>
          </cell>
          <cell r="KX57">
            <v>0</v>
          </cell>
          <cell r="KY57">
            <v>0</v>
          </cell>
          <cell r="KZ57">
            <v>0</v>
          </cell>
          <cell r="LA57">
            <v>0</v>
          </cell>
          <cell r="LB57">
            <v>0</v>
          </cell>
          <cell r="LC57">
            <v>0</v>
          </cell>
          <cell r="LD57">
            <v>0</v>
          </cell>
          <cell r="LE57">
            <v>0</v>
          </cell>
          <cell r="LF57">
            <v>0</v>
          </cell>
          <cell r="LG57">
            <v>0</v>
          </cell>
          <cell r="LH57">
            <v>0</v>
          </cell>
          <cell r="LI57">
            <v>0</v>
          </cell>
          <cell r="LJ57">
            <v>0</v>
          </cell>
          <cell r="LK57">
            <v>0</v>
          </cell>
          <cell r="LL57">
            <v>0</v>
          </cell>
          <cell r="LM57">
            <v>0</v>
          </cell>
          <cell r="LN57">
            <v>0</v>
          </cell>
          <cell r="LO57">
            <v>0</v>
          </cell>
          <cell r="LP57">
            <v>0</v>
          </cell>
          <cell r="LQ57">
            <v>0</v>
          </cell>
          <cell r="LR57">
            <v>0</v>
          </cell>
          <cell r="LS57">
            <v>0</v>
          </cell>
          <cell r="LT57">
            <v>0</v>
          </cell>
          <cell r="LU57">
            <v>0</v>
          </cell>
          <cell r="LV57">
            <v>0</v>
          </cell>
          <cell r="LW57">
            <v>0</v>
          </cell>
          <cell r="LX57">
            <v>0</v>
          </cell>
          <cell r="LY57">
            <v>0</v>
          </cell>
          <cell r="LZ57">
            <v>0</v>
          </cell>
          <cell r="MA57">
            <v>0</v>
          </cell>
          <cell r="MB57">
            <v>0</v>
          </cell>
          <cell r="MC57">
            <v>0</v>
          </cell>
          <cell r="MD57">
            <v>0</v>
          </cell>
          <cell r="ME57">
            <v>0</v>
          </cell>
          <cell r="MF57">
            <v>0</v>
          </cell>
          <cell r="MG57">
            <v>0</v>
          </cell>
          <cell r="MH57">
            <v>0</v>
          </cell>
          <cell r="MI57">
            <v>0</v>
          </cell>
          <cell r="MJ57">
            <v>0</v>
          </cell>
          <cell r="MK57">
            <v>0</v>
          </cell>
          <cell r="ML57">
            <v>0</v>
          </cell>
          <cell r="MM57">
            <v>0</v>
          </cell>
          <cell r="MN57">
            <v>0</v>
          </cell>
          <cell r="MO57">
            <v>0</v>
          </cell>
          <cell r="MP57">
            <v>0</v>
          </cell>
          <cell r="MQ57">
            <v>0</v>
          </cell>
          <cell r="MR57">
            <v>0</v>
          </cell>
          <cell r="MS57">
            <v>0</v>
          </cell>
          <cell r="MT57">
            <v>0</v>
          </cell>
          <cell r="MU57">
            <v>0</v>
          </cell>
          <cell r="MV57">
            <v>0</v>
          </cell>
          <cell r="MW57">
            <v>0</v>
          </cell>
          <cell r="MX57">
            <v>0</v>
          </cell>
          <cell r="MY57">
            <v>0</v>
          </cell>
          <cell r="MZ57">
            <v>0</v>
          </cell>
          <cell r="NA57">
            <v>0</v>
          </cell>
          <cell r="NB57">
            <v>0</v>
          </cell>
          <cell r="NC57">
            <v>0</v>
          </cell>
          <cell r="ND57">
            <v>0</v>
          </cell>
          <cell r="NE57">
            <v>0</v>
          </cell>
          <cell r="NF57">
            <v>0</v>
          </cell>
          <cell r="NG57">
            <v>0</v>
          </cell>
          <cell r="NH57">
            <v>0</v>
          </cell>
          <cell r="NI57">
            <v>0</v>
          </cell>
          <cell r="NJ57">
            <v>0</v>
          </cell>
          <cell r="NK57">
            <v>0</v>
          </cell>
          <cell r="NL57">
            <v>0</v>
          </cell>
          <cell r="NM57">
            <v>0</v>
          </cell>
          <cell r="NN57">
            <v>0</v>
          </cell>
          <cell r="NO57">
            <v>0</v>
          </cell>
          <cell r="NP57">
            <v>0</v>
          </cell>
          <cell r="NQ57">
            <v>0</v>
          </cell>
          <cell r="NR57">
            <v>0</v>
          </cell>
          <cell r="NS57">
            <v>0</v>
          </cell>
          <cell r="NT57">
            <v>0</v>
          </cell>
          <cell r="NU57">
            <v>0</v>
          </cell>
          <cell r="NV57">
            <v>0</v>
          </cell>
          <cell r="NW57">
            <v>0</v>
          </cell>
          <cell r="NX57">
            <v>0</v>
          </cell>
          <cell r="NY57">
            <v>0</v>
          </cell>
          <cell r="NZ57">
            <v>0</v>
          </cell>
          <cell r="OA57">
            <v>0</v>
          </cell>
          <cell r="OB57">
            <v>0</v>
          </cell>
          <cell r="OC57">
            <v>0</v>
          </cell>
          <cell r="OD57">
            <v>0</v>
          </cell>
          <cell r="OE57">
            <v>0</v>
          </cell>
          <cell r="OF57">
            <v>0</v>
          </cell>
          <cell r="OG57">
            <v>0</v>
          </cell>
          <cell r="OH57">
            <v>0</v>
          </cell>
          <cell r="OI57">
            <v>0</v>
          </cell>
          <cell r="OJ57">
            <v>0</v>
          </cell>
          <cell r="OK57">
            <v>0</v>
          </cell>
          <cell r="OL57">
            <v>0</v>
          </cell>
          <cell r="OM57">
            <v>0</v>
          </cell>
          <cell r="ON57">
            <v>0</v>
          </cell>
          <cell r="OO57">
            <v>0</v>
          </cell>
          <cell r="OP57">
            <v>0</v>
          </cell>
          <cell r="OQ57">
            <v>0</v>
          </cell>
          <cell r="OR57">
            <v>0</v>
          </cell>
          <cell r="OS57">
            <v>0</v>
          </cell>
          <cell r="OT57">
            <v>0</v>
          </cell>
          <cell r="OU57">
            <v>0</v>
          </cell>
          <cell r="OV57">
            <v>0</v>
          </cell>
          <cell r="OW57">
            <v>0</v>
          </cell>
          <cell r="OX57">
            <v>0</v>
          </cell>
          <cell r="OY57">
            <v>0</v>
          </cell>
          <cell r="OZ57">
            <v>0</v>
          </cell>
          <cell r="PA57">
            <v>0</v>
          </cell>
          <cell r="PB57">
            <v>0</v>
          </cell>
          <cell r="PC57">
            <v>0</v>
          </cell>
          <cell r="PD57">
            <v>0</v>
          </cell>
          <cell r="PE57">
            <v>0</v>
          </cell>
          <cell r="PF57">
            <v>0</v>
          </cell>
          <cell r="PG57">
            <v>0</v>
          </cell>
          <cell r="PH57">
            <v>0</v>
          </cell>
          <cell r="PI57">
            <v>0</v>
          </cell>
          <cell r="PJ57">
            <v>0</v>
          </cell>
          <cell r="PK57">
            <v>0</v>
          </cell>
          <cell r="PL57">
            <v>0</v>
          </cell>
          <cell r="PM57">
            <v>0</v>
          </cell>
          <cell r="PN57">
            <v>0</v>
          </cell>
          <cell r="PO57">
            <v>0</v>
          </cell>
          <cell r="PP57">
            <v>0</v>
          </cell>
          <cell r="PQ57">
            <v>0</v>
          </cell>
          <cell r="PR57">
            <v>0</v>
          </cell>
          <cell r="PS57">
            <v>0</v>
          </cell>
        </row>
      </sheetData>
      <sheetData sheetId="11"/>
      <sheetData sheetId="12"/>
      <sheetData sheetId="13"/>
      <sheetData sheetId="14"/>
      <sheetData sheetId="15"/>
      <sheetData sheetId="16"/>
      <sheetData sheetId="17"/>
      <sheetData sheetId="18"/>
      <sheetData sheetId="19"/>
      <sheetData sheetId="20"/>
      <sheetData sheetId="21">
        <row r="6">
          <cell r="F6">
            <v>13347.609</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INSUMOS"/>
      <sheetName val="PR 1"/>
      <sheetName val="PUNITARIOS PARA 241201 2S"/>
      <sheetName val="Hoja1"/>
      <sheetName val="items"/>
      <sheetName val="ESTADO RED TEC"/>
      <sheetName val="A-HOR"/>
      <sheetName val="BANCOS"/>
      <sheetName val="CARGOS"/>
      <sheetName val="EPS"/>
      <sheetName val="PENSIONES"/>
      <sheetName val="PREACTA 10"/>
      <sheetName val="DATOS"/>
      <sheetName val="PREACTA 9"/>
      <sheetName val="Res-Accide-10"/>
      <sheetName val="TARIFAS"/>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sheetName val="Datos Desplegables"/>
    </sheetNames>
    <sheetDataSet>
      <sheetData sheetId="0" refreshError="1"/>
      <sheetData sheetId="1">
        <row r="2">
          <cell r="A2" t="str">
            <v>un</v>
          </cell>
        </row>
        <row r="3">
          <cell r="A3" t="str">
            <v>car</v>
          </cell>
        </row>
        <row r="4">
          <cell r="A4" t="str">
            <v>rl</v>
          </cell>
        </row>
        <row r="5">
          <cell r="A5" t="str">
            <v>plg</v>
          </cell>
        </row>
        <row r="6">
          <cell r="A6" t="str">
            <v>bot</v>
          </cell>
        </row>
        <row r="7">
          <cell r="A7" t="str">
            <v>bto</v>
          </cell>
        </row>
        <row r="8">
          <cell r="A8" t="str">
            <v>can</v>
          </cell>
        </row>
        <row r="9">
          <cell r="A9" t="str">
            <v>lm</v>
          </cell>
        </row>
        <row r="10">
          <cell r="A10" t="str">
            <v>vj</v>
          </cell>
        </row>
        <row r="11">
          <cell r="A11" t="str">
            <v>mm</v>
          </cell>
        </row>
        <row r="12">
          <cell r="A12" t="str">
            <v>cm</v>
          </cell>
        </row>
        <row r="13">
          <cell r="A13" t="str">
            <v>m</v>
          </cell>
        </row>
        <row r="14">
          <cell r="A14" t="str">
            <v>in</v>
          </cell>
        </row>
        <row r="15">
          <cell r="A15" t="str">
            <v>ft</v>
          </cell>
        </row>
        <row r="16">
          <cell r="A16" t="str">
            <v>m2</v>
          </cell>
        </row>
        <row r="17">
          <cell r="A17" t="str">
            <v>ft2</v>
          </cell>
        </row>
        <row r="18">
          <cell r="A18" t="str">
            <v>m3</v>
          </cell>
        </row>
        <row r="19">
          <cell r="A19" t="str">
            <v>in3</v>
          </cell>
        </row>
        <row r="20">
          <cell r="A20" t="str">
            <v>ft3</v>
          </cell>
        </row>
        <row r="21">
          <cell r="A21" t="str">
            <v>m</v>
          </cell>
        </row>
        <row r="22">
          <cell r="A22" t="str">
            <v>l</v>
          </cell>
        </row>
        <row r="23">
          <cell r="A23" t="str">
            <v>qt</v>
          </cell>
        </row>
        <row r="24">
          <cell r="A24" t="str">
            <v>gal</v>
          </cell>
        </row>
        <row r="25">
          <cell r="A25" t="str">
            <v>brr</v>
          </cell>
        </row>
        <row r="26">
          <cell r="A26" t="str">
            <v>g</v>
          </cell>
        </row>
        <row r="27">
          <cell r="A27" t="str">
            <v>kg</v>
          </cell>
        </row>
        <row r="28">
          <cell r="A28" t="str">
            <v>t</v>
          </cell>
        </row>
        <row r="29">
          <cell r="A29" t="str">
            <v>lb</v>
          </cell>
        </row>
        <row r="30">
          <cell r="A30" t="str">
            <v>glb</v>
          </cell>
        </row>
        <row r="31">
          <cell r="A31" t="str">
            <v>%</v>
          </cell>
        </row>
        <row r="32">
          <cell r="A32" t="str">
            <v>jr</v>
          </cell>
        </row>
        <row r="33">
          <cell r="A33" t="str">
            <v>sem</v>
          </cell>
        </row>
        <row r="34">
          <cell r="A34" t="str">
            <v>mes</v>
          </cell>
        </row>
        <row r="35">
          <cell r="A35" t="str">
            <v>min</v>
          </cell>
        </row>
        <row r="36">
          <cell r="A36" t="str">
            <v>h</v>
          </cell>
        </row>
        <row r="37">
          <cell r="A37" t="str">
            <v>d</v>
          </cell>
        </row>
        <row r="38">
          <cell r="A38" t="str">
            <v>XXX</v>
          </cell>
        </row>
        <row r="39">
          <cell r="A39" t="str">
            <v>otro</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FONADE 14"/>
      <sheetName val="1_Preliminares"/>
      <sheetName val="2_Cimentación_Est.Met"/>
      <sheetName val="Apus_Cubierta"/>
      <sheetName val="Apus_Dotación_Pintura"/>
      <sheetName val="Insumos"/>
      <sheetName val="Equipo_Trans "/>
      <sheetName val="M.Obra"/>
      <sheetName val="MO FONADE"/>
      <sheetName val="basicos"/>
    </sheetNames>
    <sheetDataSet>
      <sheetData sheetId="0"/>
      <sheetData sheetId="1">
        <row r="14">
          <cell r="J14" t="str">
            <v>M³</v>
          </cell>
        </row>
        <row r="15">
          <cell r="J15" t="str">
            <v>Kg</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s>
    <sheetDataSet>
      <sheetData sheetId="0"/>
      <sheetData sheetId="1"/>
      <sheetData sheetId="2" refreshError="1">
        <row r="3">
          <cell r="A3" t="str">
            <v>COD</v>
          </cell>
          <cell r="B3" t="str">
            <v>ACTIVIDAD</v>
          </cell>
          <cell r="C3" t="str">
            <v>UNIDAD</v>
          </cell>
          <cell r="D3" t="str">
            <v>VR. UNITARIO</v>
          </cell>
        </row>
        <row r="4">
          <cell r="A4" t="str">
            <v>U001</v>
          </cell>
          <cell r="B4" t="str">
            <v>Replanteo con comision de topografía</v>
          </cell>
          <cell r="C4" t="str">
            <v>M2</v>
          </cell>
          <cell r="D4">
            <v>8707</v>
          </cell>
        </row>
        <row r="5">
          <cell r="A5" t="str">
            <v>U002</v>
          </cell>
          <cell r="B5" t="str">
            <v>Conformacion calzada y cuneteada</v>
          </cell>
          <cell r="C5" t="str">
            <v>KM</v>
          </cell>
          <cell r="D5">
            <v>368640</v>
          </cell>
        </row>
        <row r="6">
          <cell r="A6" t="str">
            <v>U003</v>
          </cell>
          <cell r="B6" t="str">
            <v>Alcantarilla de 36"</v>
          </cell>
          <cell r="C6" t="str">
            <v>UN</v>
          </cell>
          <cell r="D6">
            <v>1792500</v>
          </cell>
        </row>
        <row r="7">
          <cell r="A7" t="str">
            <v>U004</v>
          </cell>
          <cell r="B7" t="str">
            <v>Cunetas en concreto</v>
          </cell>
          <cell r="C7" t="str">
            <v>Ml</v>
          </cell>
          <cell r="D7">
            <v>20913</v>
          </cell>
        </row>
        <row r="8">
          <cell r="A8" t="str">
            <v>U005</v>
          </cell>
          <cell r="B8" t="str">
            <v>Subbase Granular</v>
          </cell>
          <cell r="C8" t="str">
            <v>M3</v>
          </cell>
          <cell r="D8">
            <v>36382</v>
          </cell>
        </row>
        <row r="9">
          <cell r="A9" t="str">
            <v>U006</v>
          </cell>
          <cell r="B9" t="str">
            <v>Base Granular</v>
          </cell>
          <cell r="C9" t="str">
            <v>M3</v>
          </cell>
          <cell r="D9">
            <v>41060</v>
          </cell>
        </row>
        <row r="10">
          <cell r="A10" t="str">
            <v>U007</v>
          </cell>
          <cell r="B10" t="str">
            <v>Imprimaciôn</v>
          </cell>
          <cell r="C10" t="str">
            <v>M2</v>
          </cell>
          <cell r="D10">
            <v>1668</v>
          </cell>
        </row>
        <row r="11">
          <cell r="A11" t="str">
            <v>U008</v>
          </cell>
          <cell r="B11" t="str">
            <v>Base Asfàltica</v>
          </cell>
          <cell r="C11" t="str">
            <v>M3</v>
          </cell>
          <cell r="D11">
            <v>191420</v>
          </cell>
        </row>
        <row r="12">
          <cell r="A12" t="str">
            <v>U009</v>
          </cell>
          <cell r="B12" t="str">
            <v>Rodadura</v>
          </cell>
          <cell r="C12" t="str">
            <v>M3</v>
          </cell>
          <cell r="D12">
            <v>202420</v>
          </cell>
        </row>
        <row r="13">
          <cell r="A13" t="str">
            <v>U999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ECONOMICA"/>
      <sheetName val="APU´S PLANEACION"/>
    </sheetNames>
    <sheetDataSet>
      <sheetData sheetId="0">
        <row r="3">
          <cell r="A3" t="str">
            <v xml:space="preserve"> Item </v>
          </cell>
          <cell r="B3" t="str">
            <v xml:space="preserve"> Descripción </v>
          </cell>
          <cell r="C3" t="str">
            <v xml:space="preserve"> Unidad </v>
          </cell>
          <cell r="D3" t="str">
            <v xml:space="preserve"> Cantidad </v>
          </cell>
          <cell r="E3" t="str">
            <v xml:space="preserve"> Valor Unit. </v>
          </cell>
        </row>
        <row r="4">
          <cell r="A4">
            <v>1</v>
          </cell>
          <cell r="B4" t="str">
            <v>LABORES PRELIMINARES</v>
          </cell>
        </row>
        <row r="5">
          <cell r="A5">
            <v>1.01</v>
          </cell>
          <cell r="B5" t="str">
            <v>Localización y replanteo</v>
          </cell>
          <cell r="C5" t="str">
            <v>M2</v>
          </cell>
          <cell r="D5">
            <v>39.64</v>
          </cell>
          <cell r="E5">
            <v>2710</v>
          </cell>
        </row>
        <row r="6">
          <cell r="A6">
            <v>1.02</v>
          </cell>
          <cell r="B6" t="str">
            <v>Conformación y nivelación de terreno</v>
          </cell>
          <cell r="C6" t="str">
            <v>M2</v>
          </cell>
          <cell r="D6">
            <v>39.64</v>
          </cell>
          <cell r="E6">
            <v>2348</v>
          </cell>
        </row>
        <row r="7">
          <cell r="A7">
            <v>1.03</v>
          </cell>
          <cell r="B7" t="str">
            <v>Excavación manual H= 50 cm vigas de cimentación</v>
          </cell>
          <cell r="C7" t="str">
            <v>ML</v>
          </cell>
          <cell r="D7">
            <v>8.36</v>
          </cell>
          <cell r="E7">
            <v>4342</v>
          </cell>
        </row>
        <row r="8">
          <cell r="A8">
            <v>1.04</v>
          </cell>
          <cell r="B8" t="str">
            <v>Relleno en roca muerta compactado al 98% del P.S.</v>
          </cell>
          <cell r="C8" t="str">
            <v>M3</v>
          </cell>
          <cell r="D8">
            <v>16.21</v>
          </cell>
          <cell r="E8">
            <v>36890</v>
          </cell>
        </row>
        <row r="9">
          <cell r="A9">
            <v>1.05</v>
          </cell>
          <cell r="B9" t="str">
            <v>Rasqueteo de pintura</v>
          </cell>
          <cell r="C9" t="str">
            <v>M2</v>
          </cell>
          <cell r="D9">
            <v>22.6</v>
          </cell>
          <cell r="E9">
            <v>1948</v>
          </cell>
        </row>
        <row r="10">
          <cell r="A10">
            <v>1.06</v>
          </cell>
          <cell r="B10" t="str">
            <v>Demolición andén existente, incluye bote de escombros</v>
          </cell>
          <cell r="C10" t="str">
            <v>ML</v>
          </cell>
          <cell r="D10">
            <v>7.82</v>
          </cell>
          <cell r="E10">
            <v>13690</v>
          </cell>
        </row>
        <row r="11">
          <cell r="A11">
            <v>1.07</v>
          </cell>
          <cell r="B11" t="str">
            <v>Demolición de paredes existentes, incluye bote de escombros</v>
          </cell>
          <cell r="C11" t="str">
            <v>M2</v>
          </cell>
          <cell r="D11">
            <v>15.12</v>
          </cell>
          <cell r="E11">
            <v>14760</v>
          </cell>
        </row>
        <row r="12">
          <cell r="A12">
            <v>1.08</v>
          </cell>
          <cell r="B12" t="str">
            <v>Demolición de placa de concreto e=13 cm entrepiso, incluye bote de escrombros</v>
          </cell>
          <cell r="C12" t="str">
            <v>M2</v>
          </cell>
          <cell r="D12">
            <v>5.64</v>
          </cell>
          <cell r="E12">
            <v>21492</v>
          </cell>
        </row>
        <row r="13">
          <cell r="A13">
            <v>1.0900000000000001</v>
          </cell>
          <cell r="B13" t="str">
            <v>Desmonte y bote de canal extractor</v>
          </cell>
          <cell r="C13" t="str">
            <v>ML</v>
          </cell>
          <cell r="D13">
            <v>2.5</v>
          </cell>
          <cell r="E13">
            <v>9096</v>
          </cell>
        </row>
        <row r="14">
          <cell r="A14">
            <v>1.1000000000000001</v>
          </cell>
          <cell r="B14" t="str">
            <v>Desmonte de cubierta en fibro cemento, incluye bote de materiales</v>
          </cell>
          <cell r="C14" t="str">
            <v>M2</v>
          </cell>
          <cell r="D14">
            <v>4.2</v>
          </cell>
          <cell r="E14">
            <v>5298</v>
          </cell>
        </row>
        <row r="15">
          <cell r="A15">
            <v>2</v>
          </cell>
          <cell r="B15" t="str">
            <v>OBRAS EN CONCRETO PARA CIMENTACIONES</v>
          </cell>
        </row>
        <row r="16">
          <cell r="A16">
            <v>2.0099999999999998</v>
          </cell>
          <cell r="B16" t="str">
            <v>Viga de cimentación de 0.2 x 0.20 m de 21 Mpa incluye refuerzo 4 # 4 y E # 3 c. 15 cm</v>
          </cell>
          <cell r="C16" t="str">
            <v>ML</v>
          </cell>
          <cell r="D16">
            <v>33.01</v>
          </cell>
          <cell r="E16">
            <v>53344</v>
          </cell>
        </row>
        <row r="17">
          <cell r="A17">
            <v>2.02</v>
          </cell>
          <cell r="B17" t="str">
            <v>Placa de contrapiso de E = 10 cm de 21 Mpa incluye malla de 15x15 8 mm</v>
          </cell>
          <cell r="C17" t="str">
            <v>M2</v>
          </cell>
          <cell r="D17">
            <v>23.64</v>
          </cell>
          <cell r="E17">
            <v>67604</v>
          </cell>
        </row>
        <row r="18">
          <cell r="A18">
            <v>2.0299999999999998</v>
          </cell>
          <cell r="B18" t="str">
            <v>Conexión a cimentación existente por medio de anclajes, incluye fijaciones con epóxico</v>
          </cell>
          <cell r="C18" t="str">
            <v>UND</v>
          </cell>
          <cell r="D18">
            <v>20</v>
          </cell>
          <cell r="E18">
            <v>20438</v>
          </cell>
        </row>
        <row r="19">
          <cell r="A19">
            <v>3</v>
          </cell>
          <cell r="B19" t="str">
            <v>MAMPOSTERIA</v>
          </cell>
        </row>
        <row r="20">
          <cell r="A20">
            <v>3.01</v>
          </cell>
          <cell r="B20" t="str">
            <v>Muros en ladrillo tolete de arcilla cocida</v>
          </cell>
          <cell r="C20" t="str">
            <v>M2</v>
          </cell>
          <cell r="D20">
            <v>45.88</v>
          </cell>
          <cell r="E20">
            <v>35215</v>
          </cell>
        </row>
        <row r="21">
          <cell r="A21">
            <v>4</v>
          </cell>
          <cell r="B21" t="str">
            <v>OBRAS DE CONCRETO PARA CERRAMIENTO</v>
          </cell>
        </row>
        <row r="22">
          <cell r="A22">
            <v>4.01</v>
          </cell>
          <cell r="B22" t="str">
            <v>Construcción columna de confinamiento 0.20 x 0.12m 21 Mpa, incluye refuerzo 4 # 4 y E # 3 c. 15 cm</v>
          </cell>
          <cell r="C22" t="str">
            <v>ML</v>
          </cell>
          <cell r="D22">
            <v>20.66</v>
          </cell>
          <cell r="E22">
            <v>51862</v>
          </cell>
        </row>
        <row r="23">
          <cell r="A23">
            <v>4.0199999999999996</v>
          </cell>
          <cell r="B23" t="str">
            <v>Construcción viga de amarre 0.20 x 0.12 m de 21 Mpa, incluye refuerzo 4 # 4 y E # 3 c. 15 cm</v>
          </cell>
          <cell r="C23" t="str">
            <v>ML</v>
          </cell>
          <cell r="D23">
            <v>25.07</v>
          </cell>
          <cell r="E23">
            <v>43922</v>
          </cell>
        </row>
        <row r="24">
          <cell r="A24">
            <v>4.03</v>
          </cell>
          <cell r="B24" t="str">
            <v>Construcción cinta de amarre de 0.12 x 0.10 m de 21 Mpa, incluye refuerzo 2 # 4 y E # 3 c. 15 cm</v>
          </cell>
          <cell r="C24" t="str">
            <v>ML</v>
          </cell>
          <cell r="D24">
            <v>18.41</v>
          </cell>
          <cell r="E24">
            <v>20740</v>
          </cell>
        </row>
        <row r="25">
          <cell r="A25">
            <v>4.04</v>
          </cell>
          <cell r="B25" t="str">
            <v>Placa de concreto e= 7 cm para mesón de 21 MPa a=0.45 m,incluye malla 15x15 8 mm</v>
          </cell>
          <cell r="C25" t="str">
            <v>ML</v>
          </cell>
          <cell r="D25">
            <v>2.56</v>
          </cell>
          <cell r="E25">
            <v>29912</v>
          </cell>
        </row>
        <row r="26">
          <cell r="A26">
            <v>4.05</v>
          </cell>
          <cell r="B26" t="str">
            <v>Placa de concreto para lavatrapero e= 7 cm, incluye malla 15x15 8 mm</v>
          </cell>
          <cell r="C26" t="str">
            <v>M2</v>
          </cell>
          <cell r="D26">
            <v>0.56000000000000005</v>
          </cell>
          <cell r="E26">
            <v>39808</v>
          </cell>
        </row>
        <row r="27">
          <cell r="A27">
            <v>4.0599999999999996</v>
          </cell>
          <cell r="B27" t="str">
            <v>Placa de acceso vehicular e = 17 cm doble malla 15x15 8 mm</v>
          </cell>
          <cell r="C27" t="str">
            <v>M2</v>
          </cell>
          <cell r="D27">
            <v>12</v>
          </cell>
          <cell r="E27">
            <v>92160</v>
          </cell>
        </row>
        <row r="28">
          <cell r="A28">
            <v>5</v>
          </cell>
          <cell r="B28" t="str">
            <v>OBRA GRIS</v>
          </cell>
        </row>
        <row r="29">
          <cell r="A29">
            <v>5.01</v>
          </cell>
          <cell r="B29" t="str">
            <v>Alistado para piso en mortero 1:3 e=5 cm</v>
          </cell>
          <cell r="C29" t="str">
            <v>M2</v>
          </cell>
          <cell r="D29">
            <v>24.31</v>
          </cell>
          <cell r="E29">
            <v>17068</v>
          </cell>
        </row>
        <row r="30">
          <cell r="A30">
            <v>5.0199999999999996</v>
          </cell>
          <cell r="B30" t="str">
            <v>Repello de muros con mortero 1:2 e = 2 cm</v>
          </cell>
          <cell r="C30" t="str">
            <v>M2</v>
          </cell>
          <cell r="D30">
            <v>104.55</v>
          </cell>
          <cell r="E30">
            <v>14034</v>
          </cell>
        </row>
        <row r="31">
          <cell r="A31">
            <v>5.03</v>
          </cell>
          <cell r="B31" t="str">
            <v>Repello en mortero 1:3 para carteras</v>
          </cell>
          <cell r="C31" t="str">
            <v>ML</v>
          </cell>
          <cell r="D31">
            <v>31.4</v>
          </cell>
          <cell r="E31">
            <v>6260</v>
          </cell>
        </row>
        <row r="32">
          <cell r="A32">
            <v>6</v>
          </cell>
          <cell r="B32" t="str">
            <v>CARPINTERIA PARA CUBIERTA</v>
          </cell>
        </row>
        <row r="33">
          <cell r="A33">
            <v>6.01</v>
          </cell>
          <cell r="B33" t="str">
            <v>Suministro e instalación perlín C de 10x5x2 cm e=2mm, incluye pintura de acabado</v>
          </cell>
          <cell r="C33" t="str">
            <v>ML</v>
          </cell>
          <cell r="D33">
            <v>47.46</v>
          </cell>
          <cell r="E33">
            <v>18782</v>
          </cell>
        </row>
        <row r="34">
          <cell r="A34">
            <v>7</v>
          </cell>
          <cell r="B34" t="str">
            <v>CUBIERTA</v>
          </cell>
        </row>
        <row r="35">
          <cell r="A35">
            <v>7.01</v>
          </cell>
          <cell r="B35" t="str">
            <v>Suministro e instalación de teja termoacústica</v>
          </cell>
          <cell r="C35" t="str">
            <v>M2</v>
          </cell>
          <cell r="D35">
            <v>37.51</v>
          </cell>
          <cell r="E35">
            <v>42262</v>
          </cell>
        </row>
        <row r="36">
          <cell r="A36">
            <v>7.02</v>
          </cell>
          <cell r="B36" t="str">
            <v>Manto edil para impermeabilizar contacto muro existente - cubierta de la UTB</v>
          </cell>
          <cell r="C36" t="str">
            <v>ML</v>
          </cell>
          <cell r="D36">
            <v>8.82</v>
          </cell>
          <cell r="E36">
            <v>39046</v>
          </cell>
        </row>
        <row r="37">
          <cell r="A37">
            <v>7.03</v>
          </cell>
          <cell r="B37" t="str">
            <v>Cielo falso en fibra de vidrio con poliester reforzado y divisiones en aluminio</v>
          </cell>
          <cell r="C37" t="str">
            <v>M2</v>
          </cell>
          <cell r="D37">
            <v>24.31</v>
          </cell>
          <cell r="E37">
            <v>42586</v>
          </cell>
        </row>
        <row r="38">
          <cell r="A38">
            <v>7.04</v>
          </cell>
          <cell r="B38" t="str">
            <v>Suministro e instalación canal amazonas. Incluye canal y accesorios</v>
          </cell>
          <cell r="C38" t="str">
            <v>ML</v>
          </cell>
          <cell r="D38">
            <v>8.82</v>
          </cell>
          <cell r="E38">
            <v>51146</v>
          </cell>
        </row>
        <row r="39">
          <cell r="A39">
            <v>7.05</v>
          </cell>
          <cell r="B39" t="str">
            <v>Suministro e instalación bajante, incluye abrazaderas, codos, etc.</v>
          </cell>
          <cell r="C39" t="str">
            <v>ML</v>
          </cell>
          <cell r="D39">
            <v>6</v>
          </cell>
          <cell r="E39">
            <v>39558</v>
          </cell>
        </row>
        <row r="40">
          <cell r="A40">
            <v>8</v>
          </cell>
          <cell r="B40" t="str">
            <v>CARPINTERIA METALICA</v>
          </cell>
        </row>
        <row r="41">
          <cell r="A41">
            <v>8.01</v>
          </cell>
          <cell r="B41" t="str">
            <v>Suministro e instalación Ventana tipo persiana en aluminio color blanco 1.00*0.40 m</v>
          </cell>
          <cell r="C41" t="str">
            <v>M2</v>
          </cell>
          <cell r="D41">
            <v>1.2</v>
          </cell>
          <cell r="E41">
            <v>94992</v>
          </cell>
        </row>
        <row r="42">
          <cell r="A42">
            <v>8.02</v>
          </cell>
          <cell r="B42" t="str">
            <v>Suministro e instalación de puerta tipo persiana en aluminio color blanco 2.10x1.10 m</v>
          </cell>
          <cell r="C42" t="str">
            <v>UND</v>
          </cell>
          <cell r="D42">
            <v>3</v>
          </cell>
          <cell r="E42">
            <v>520012</v>
          </cell>
        </row>
        <row r="43">
          <cell r="A43">
            <v>8.0299999999999994</v>
          </cell>
          <cell r="B43" t="str">
            <v xml:space="preserve">Malla de mosquitero para ventanas y puertas </v>
          </cell>
          <cell r="C43" t="str">
            <v>M2</v>
          </cell>
          <cell r="D43">
            <v>7.8</v>
          </cell>
          <cell r="E43">
            <v>61990</v>
          </cell>
        </row>
        <row r="44">
          <cell r="A44">
            <v>8.0399999999999991</v>
          </cell>
          <cell r="B44" t="str">
            <v>Reja para cubículo de recirculador de 0.7x2.10 m inlcuye anticorrosivo y esmalte negro</v>
          </cell>
          <cell r="C44" t="str">
            <v>UND</v>
          </cell>
          <cell r="D44">
            <v>1</v>
          </cell>
          <cell r="E44">
            <v>398802</v>
          </cell>
        </row>
        <row r="45">
          <cell r="A45">
            <v>9</v>
          </cell>
          <cell r="B45" t="str">
            <v>OBRAS HIDROSANITARIAS</v>
          </cell>
        </row>
        <row r="46">
          <cell r="A46">
            <v>9.01</v>
          </cell>
          <cell r="B46" t="str">
            <v>Suministro e Instalación de punto sanitario 2" incluye accesorios, sifones y rejillas</v>
          </cell>
          <cell r="C46" t="str">
            <v>UND</v>
          </cell>
          <cell r="D46">
            <v>5</v>
          </cell>
          <cell r="E46">
            <v>43982</v>
          </cell>
        </row>
        <row r="47">
          <cell r="A47">
            <v>9.02</v>
          </cell>
          <cell r="B47" t="str">
            <v xml:space="preserve">Punto hidráulico 1/2" incluye accesorios y grifo </v>
          </cell>
          <cell r="C47" t="str">
            <v>UND</v>
          </cell>
          <cell r="D47">
            <v>1</v>
          </cell>
          <cell r="E47">
            <v>32250</v>
          </cell>
        </row>
        <row r="48">
          <cell r="A48">
            <v>9.0299999999999994</v>
          </cell>
          <cell r="B48" t="str">
            <v>Conexión a punto red sanitaria existente, incluye accesorios y demoliciones</v>
          </cell>
          <cell r="C48" t="str">
            <v>GLB</v>
          </cell>
          <cell r="D48">
            <v>1</v>
          </cell>
          <cell r="E48">
            <v>205285</v>
          </cell>
        </row>
        <row r="49">
          <cell r="A49">
            <v>9.0399999999999991</v>
          </cell>
          <cell r="B49" t="str">
            <v>Conexión a red hidráulica existente incluye accesorios y demoliciones</v>
          </cell>
          <cell r="C49" t="str">
            <v>GLB</v>
          </cell>
          <cell r="D49">
            <v>1</v>
          </cell>
          <cell r="E49">
            <v>55320</v>
          </cell>
        </row>
        <row r="50">
          <cell r="A50">
            <v>10</v>
          </cell>
          <cell r="B50" t="str">
            <v>ACABADOS</v>
          </cell>
        </row>
        <row r="51">
          <cell r="A51">
            <v>10.01</v>
          </cell>
          <cell r="B51" t="str">
            <v>Estuco plástico paredes</v>
          </cell>
          <cell r="C51" t="str">
            <v>M2</v>
          </cell>
          <cell r="D51">
            <v>127.15</v>
          </cell>
          <cell r="E51">
            <v>10935</v>
          </cell>
        </row>
        <row r="52">
          <cell r="A52">
            <v>10.02</v>
          </cell>
          <cell r="B52" t="str">
            <v>Estuco plástico carteras</v>
          </cell>
          <cell r="C52" t="str">
            <v>ML</v>
          </cell>
          <cell r="D52">
            <v>31.4</v>
          </cell>
          <cell r="E52">
            <v>5824</v>
          </cell>
        </row>
        <row r="53">
          <cell r="A53">
            <v>10.029999999999999</v>
          </cell>
          <cell r="B53" t="str">
            <v>Pintura exteriores con Koraza</v>
          </cell>
          <cell r="C53" t="str">
            <v>M2</v>
          </cell>
          <cell r="D53">
            <v>33.229999999999997</v>
          </cell>
          <cell r="E53">
            <v>7572</v>
          </cell>
        </row>
        <row r="54">
          <cell r="A54">
            <v>10.039999999999999</v>
          </cell>
          <cell r="B54" t="str">
            <v>Pintura interiores en acrílico tres manos</v>
          </cell>
          <cell r="C54" t="str">
            <v>M2</v>
          </cell>
          <cell r="D54">
            <v>93.91</v>
          </cell>
          <cell r="E54">
            <v>5260</v>
          </cell>
        </row>
        <row r="55">
          <cell r="A55">
            <v>10.050000000000001</v>
          </cell>
          <cell r="B55" t="str">
            <v>Media caña (intersección paredes)</v>
          </cell>
          <cell r="C55" t="str">
            <v>ML</v>
          </cell>
          <cell r="D55">
            <v>41.04</v>
          </cell>
          <cell r="E55">
            <v>3808</v>
          </cell>
        </row>
        <row r="56">
          <cell r="A56">
            <v>10.06</v>
          </cell>
          <cell r="B56" t="str">
            <v>Pintura Koraza exterior para carteras</v>
          </cell>
          <cell r="C56" t="str">
            <v>ML</v>
          </cell>
          <cell r="D56">
            <v>31.4</v>
          </cell>
          <cell r="E56">
            <v>3485</v>
          </cell>
        </row>
        <row r="57">
          <cell r="A57">
            <v>11</v>
          </cell>
          <cell r="B57" t="str">
            <v>PISOS, ENCHAPES Y REVESTIMIENTOS</v>
          </cell>
        </row>
        <row r="58">
          <cell r="A58">
            <v>11.01</v>
          </cell>
          <cell r="B58" t="str">
            <v>Suministro e instalación de piso en granito, incluye destronque y pulida</v>
          </cell>
          <cell r="C58" t="str">
            <v>M2</v>
          </cell>
          <cell r="D58">
            <v>24.31</v>
          </cell>
          <cell r="E58">
            <v>64360</v>
          </cell>
        </row>
        <row r="59">
          <cell r="A59">
            <v>11.02</v>
          </cell>
          <cell r="B59" t="str">
            <v>Suministro e instalación de guardaescoba en granito en media caña</v>
          </cell>
          <cell r="C59" t="str">
            <v>Ml</v>
          </cell>
          <cell r="D59">
            <v>38.619999999999997</v>
          </cell>
          <cell r="E59">
            <v>23150</v>
          </cell>
        </row>
        <row r="60">
          <cell r="A60">
            <v>11.03</v>
          </cell>
          <cell r="B60" t="str">
            <v xml:space="preserve">Enchape de 10x10 cm lavatrapero de 0.7x0.7 h= 0.50 </v>
          </cell>
          <cell r="C60" t="str">
            <v>M2</v>
          </cell>
          <cell r="D60">
            <v>3.43</v>
          </cell>
          <cell r="E60">
            <v>43874</v>
          </cell>
        </row>
        <row r="61">
          <cell r="A61">
            <v>11.04</v>
          </cell>
          <cell r="B61" t="str">
            <v>Andén en concreto de e = 10 cm ancho 0.50 m de 21 Mpa, incluye malla 15x15 8 mm</v>
          </cell>
          <cell r="C61" t="str">
            <v>ML</v>
          </cell>
          <cell r="D61">
            <v>27.27</v>
          </cell>
          <cell r="E61">
            <v>24568</v>
          </cell>
        </row>
        <row r="62">
          <cell r="A62">
            <v>11.05</v>
          </cell>
          <cell r="B62" t="str">
            <v>Cordón en concreto de H = 40 cm x 15 cm de 21 MPa incluye refuerzo 2 1/2" y estribos 3/8"</v>
          </cell>
          <cell r="C62" t="str">
            <v>ML</v>
          </cell>
          <cell r="D62">
            <v>27.27</v>
          </cell>
          <cell r="E62">
            <v>40768</v>
          </cell>
        </row>
        <row r="63">
          <cell r="A63">
            <v>11.06</v>
          </cell>
          <cell r="B63" t="str">
            <v>Fibra de vidrio para insonorización recubierta en superboard 6 mm una cara</v>
          </cell>
          <cell r="C63" t="str">
            <v>M2</v>
          </cell>
          <cell r="D63">
            <v>20.5</v>
          </cell>
          <cell r="E63">
            <v>46838</v>
          </cell>
        </row>
        <row r="64">
          <cell r="A64">
            <v>12</v>
          </cell>
          <cell r="B64" t="str">
            <v>OBRAS ELECTRICAS</v>
          </cell>
        </row>
        <row r="65">
          <cell r="A65">
            <v>12.01</v>
          </cell>
          <cell r="B65" t="str">
            <v>Salida de ILUMINACIÓN 110 Voltios en tuberia EMT, incluye plafón y accesorios</v>
          </cell>
          <cell r="C65" t="str">
            <v>UND</v>
          </cell>
          <cell r="D65">
            <v>1</v>
          </cell>
          <cell r="E65">
            <v>104242</v>
          </cell>
        </row>
        <row r="66">
          <cell r="A66">
            <v>12.02</v>
          </cell>
          <cell r="B66" t="str">
            <v>Salida Para Interruptor Sencillo En Tuberia  Pvc Y Emt Donde Se Requiera, inlcuye accesorios</v>
          </cell>
          <cell r="C66" t="str">
            <v>UND</v>
          </cell>
          <cell r="D66">
            <v>1</v>
          </cell>
          <cell r="E66">
            <v>72132</v>
          </cell>
        </row>
        <row r="67">
          <cell r="A67">
            <v>12.03</v>
          </cell>
          <cell r="B67" t="str">
            <v>Salida para tomas normales en tuberia pvc, incluye accesorios</v>
          </cell>
          <cell r="C67" t="str">
            <v>UND</v>
          </cell>
          <cell r="D67">
            <v>1</v>
          </cell>
          <cell r="E67">
            <v>62590</v>
          </cell>
        </row>
        <row r="68">
          <cell r="A68">
            <v>12.04</v>
          </cell>
          <cell r="B68" t="str">
            <v>Salida para toma especial trifilar, inlcuye accesorios</v>
          </cell>
          <cell r="C68" t="str">
            <v>UND</v>
          </cell>
          <cell r="D68">
            <v>1</v>
          </cell>
          <cell r="E68">
            <v>109530</v>
          </cell>
        </row>
        <row r="69">
          <cell r="A69">
            <v>12.05</v>
          </cell>
          <cell r="B69" t="str">
            <v>Alimentador desde tdg subestación hasta UTB</v>
          </cell>
          <cell r="C69" t="str">
            <v>UND</v>
          </cell>
          <cell r="D69">
            <v>1</v>
          </cell>
          <cell r="E69">
            <v>357896</v>
          </cell>
        </row>
        <row r="70">
          <cell r="A70">
            <v>12.06</v>
          </cell>
          <cell r="B70" t="str">
            <v>Suministro e instalación de extractor de aire para pared</v>
          </cell>
          <cell r="C70" t="str">
            <v>UND</v>
          </cell>
          <cell r="D70">
            <v>1</v>
          </cell>
          <cell r="E70">
            <v>290000</v>
          </cell>
        </row>
        <row r="71">
          <cell r="A71">
            <v>13</v>
          </cell>
          <cell r="B71" t="str">
            <v>SEÑALETICA</v>
          </cell>
        </row>
        <row r="72">
          <cell r="A72">
            <v>13.01</v>
          </cell>
          <cell r="B72" t="str">
            <v>Señaletica de unidad de almacenamiento de residuos</v>
          </cell>
          <cell r="C72" t="str">
            <v>UND</v>
          </cell>
          <cell r="D72">
            <v>4</v>
          </cell>
          <cell r="E72">
            <v>20000</v>
          </cell>
        </row>
        <row r="73">
          <cell r="A73">
            <v>13.02</v>
          </cell>
          <cell r="B73" t="str">
            <v>Marcación zona de parqueo unidad de residuos peligrosos, incluye pintura y marcación</v>
          </cell>
          <cell r="C73" t="str">
            <v>Gl</v>
          </cell>
          <cell r="D73">
            <v>1</v>
          </cell>
          <cell r="E73">
            <v>50000</v>
          </cell>
        </row>
        <row r="74">
          <cell r="A74">
            <v>14</v>
          </cell>
          <cell r="B74" t="str">
            <v>ASEO FINAL</v>
          </cell>
        </row>
        <row r="75">
          <cell r="A75">
            <v>14.01</v>
          </cell>
          <cell r="B75" t="str">
            <v>Aseo general</v>
          </cell>
          <cell r="C75" t="str">
            <v>Gl</v>
          </cell>
          <cell r="D75">
            <v>1</v>
          </cell>
          <cell r="E75">
            <v>413524</v>
          </cell>
        </row>
      </sheetData>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OCIAL"/>
      <sheetName val="FORMATO TECNICO"/>
      <sheetName val="ACTIVIDADES INTERVENCION"/>
      <sheetName val="ANEXO POSEEDORES"/>
      <sheetName val="FORMATO SOCIAL (2)"/>
      <sheetName val="FORMATO TECNICO (2)"/>
    </sheetNames>
    <sheetDataSet>
      <sheetData sheetId="0" refreshError="1"/>
      <sheetData sheetId="1" refreshError="1"/>
      <sheetData sheetId="2" refreshError="1">
        <row r="26">
          <cell r="BR26">
            <v>0</v>
          </cell>
        </row>
        <row r="36">
          <cell r="AE36">
            <v>0</v>
          </cell>
        </row>
        <row r="82">
          <cell r="BR82">
            <v>0</v>
          </cell>
        </row>
        <row r="119">
          <cell r="AE119">
            <v>0</v>
          </cell>
          <cell r="BR119">
            <v>0</v>
          </cell>
        </row>
        <row r="139">
          <cell r="AE139">
            <v>0</v>
          </cell>
        </row>
        <row r="143">
          <cell r="BR143">
            <v>0</v>
          </cell>
        </row>
      </sheetData>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propuesta"/>
      <sheetName val="PRESUPUESTO"/>
      <sheetName val="ANALISIS"/>
      <sheetName val="INSUMOS"/>
      <sheetName val="INSUM CLASIF"/>
      <sheetName val="CRONOGRAMA"/>
      <sheetName val="CostosAdmin"/>
      <sheetName val="F.Prestacional"/>
      <sheetName val="FORMATOS"/>
      <sheetName val="oficial"/>
      <sheetName val="A.I.U."/>
      <sheetName val="EXP FORM 2- OBRA 12 "/>
      <sheetName val="SALARIOS"/>
      <sheetName val="Hoja3"/>
    </sheetNames>
    <sheetDataSet>
      <sheetData sheetId="0"/>
      <sheetData sheetId="1"/>
      <sheetData sheetId="2">
        <row r="1">
          <cell r="G1">
            <v>404626681</v>
          </cell>
        </row>
      </sheetData>
      <sheetData sheetId="3"/>
      <sheetData sheetId="4">
        <row r="6">
          <cell r="P6">
            <v>421648639.70000011</v>
          </cell>
        </row>
      </sheetData>
      <sheetData sheetId="5"/>
      <sheetData sheetId="6">
        <row r="21">
          <cell r="G21">
            <v>0</v>
          </cell>
        </row>
        <row r="22">
          <cell r="F22">
            <v>93372054</v>
          </cell>
        </row>
      </sheetData>
      <sheetData sheetId="7"/>
      <sheetData sheetId="8">
        <row r="10">
          <cell r="E10">
            <v>4730</v>
          </cell>
        </row>
      </sheetData>
      <sheetData sheetId="9"/>
      <sheetData sheetId="10"/>
      <sheetData sheetId="11"/>
      <sheetData sheetId="12"/>
      <sheetData sheetId="13"/>
      <sheetData sheetId="1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2"/>
      <sheetName val="resultados"/>
      <sheetName val="ANEXO 4"/>
      <sheetName val="ANEXO 4 (2)"/>
      <sheetName val="ANEXO 4 (3)"/>
      <sheetName val="ANEXO 4 (4)"/>
      <sheetName val="ANEXO 5 "/>
      <sheetName val="EQUIPO-IDU"/>
      <sheetName val="CANTIDADES"/>
      <sheetName val="ANEXO 2"/>
      <sheetName val="ANEXO 7"/>
      <sheetName val="1.1"/>
      <sheetName val="2.1"/>
      <sheetName val="2.2"/>
      <sheetName val="2.3"/>
      <sheetName val="2.4"/>
      <sheetName val="2.5"/>
      <sheetName val="3.1"/>
      <sheetName val="3.2"/>
      <sheetName val="3.3"/>
      <sheetName val="3.4"/>
      <sheetName val="4.1"/>
      <sheetName val="4.3"/>
      <sheetName val="4.4"/>
      <sheetName val="4.5"/>
      <sheetName val="4.6"/>
      <sheetName val="4.7"/>
      <sheetName val="4.8"/>
      <sheetName val="5.1"/>
      <sheetName val="5.2"/>
      <sheetName val="5.3"/>
      <sheetName val="6.1"/>
      <sheetName val="6.2"/>
      <sheetName val="7.1"/>
      <sheetName val="7.2"/>
      <sheetName val="8.1"/>
      <sheetName val="8.2"/>
      <sheetName val="8.3"/>
      <sheetName val="8.4"/>
      <sheetName val="8.5"/>
      <sheetName val="9.1"/>
      <sheetName val="10.1"/>
      <sheetName val="10.2"/>
      <sheetName val="11.1"/>
      <sheetName val="11.2"/>
      <sheetName val="11.3"/>
      <sheetName val="11.4"/>
      <sheetName val="11.5"/>
      <sheetName val="4_2"/>
      <sheetName val="PREACTA Y CONTRATISTAS"/>
      <sheetName val="Unitarios"/>
    </sheetNames>
    <sheetDataSet>
      <sheetData sheetId="0" refreshError="1">
        <row r="38">
          <cell r="B38">
            <v>15555.555555555555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AREAS"/>
      <sheetName val="MUROS"/>
      <sheetName val="VENTANAS"/>
      <sheetName val="PUERTAS"/>
      <sheetName val="BARANDAS"/>
      <sheetName val="APARATOS"/>
      <sheetName val="OTROS"/>
      <sheetName val="VARIOS"/>
      <sheetName val="PIEZAS EN CONCRETO"/>
      <sheetName val="Materiales"/>
    </sheetNames>
    <sheetDataSet>
      <sheetData sheetId="0">
        <row r="5">
          <cell r="C5" t="str">
            <v xml:space="preserve"> y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B Licitación"/>
      <sheetName val="Comparación"/>
      <sheetName val="ResumenPtto"/>
      <sheetName val="RESUMEN GENERAL"/>
      <sheetName val="AUI"/>
      <sheetName val="insum_Pista_6"/>
      <sheetName val="apu_Pista_6"/>
      <sheetName val="apu_Pista_6 (2)"/>
      <sheetName val="Pto_Pista_6"/>
      <sheetName val="INSUM_ElectricoGrad+Pista"/>
      <sheetName val="apu_Elec"/>
      <sheetName val="Pto_ElectricoGrad+Pista"/>
      <sheetName val="apu_PMT"/>
      <sheetName val="Pto_PMT"/>
      <sheetName val="Pto_PMA"/>
      <sheetName val="CronogramaRes"/>
      <sheetName val="FM"/>
      <sheetName val="Ptto_Interventoria"/>
    </sheetNames>
    <sheetDataSet>
      <sheetData sheetId="0"/>
      <sheetData sheetId="1"/>
      <sheetData sheetId="2">
        <row r="20">
          <cell r="C20">
            <v>0.19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ARIOS"/>
      <sheetName val="SUBAPUS"/>
      <sheetName val="APUS"/>
      <sheetName val="AIU"/>
      <sheetName val="PPTO"/>
      <sheetName val="ACTA 1 INCOCIVIL"/>
    </sheetNames>
    <sheetDataSet>
      <sheetData sheetId="0" refreshError="1"/>
      <sheetData sheetId="1" refreshError="1"/>
      <sheetData sheetId="2" refreshError="1"/>
      <sheetData sheetId="3">
        <row r="8">
          <cell r="C8">
            <v>0.16</v>
          </cell>
        </row>
        <row r="9">
          <cell r="C9">
            <v>0.05</v>
          </cell>
        </row>
        <row r="10">
          <cell r="C10">
            <v>0.05</v>
          </cell>
        </row>
        <row r="11">
          <cell r="C11">
            <v>0</v>
          </cell>
        </row>
      </sheetData>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7"/>
      <sheetName val="resultados"/>
      <sheetName val="ANEXO 4"/>
      <sheetName val="ANEXO 4 (2)"/>
      <sheetName val="ANEXO 4 (3)"/>
      <sheetName val="ANEXO 4 (4)"/>
      <sheetName val="ANEXO 5 "/>
      <sheetName val="EQUIPO-IDU"/>
      <sheetName val="CANTIDADES"/>
      <sheetName val="ANEXO 2"/>
      <sheetName val="1.1"/>
      <sheetName val="2.1"/>
      <sheetName val="2.2"/>
      <sheetName val="2.3"/>
      <sheetName val="2.4"/>
      <sheetName val="2.5"/>
      <sheetName val="3.1"/>
      <sheetName val="3.2"/>
      <sheetName val="3.3"/>
      <sheetName val="3.4"/>
      <sheetName val="4.1"/>
      <sheetName val="4.2"/>
      <sheetName val="4.3"/>
      <sheetName val="4.4"/>
      <sheetName val="4.5"/>
      <sheetName val="4.6"/>
      <sheetName val="4.7"/>
      <sheetName val="4.8"/>
      <sheetName val="5.1"/>
      <sheetName val="5.2"/>
      <sheetName val="5.3"/>
      <sheetName val="6.1"/>
      <sheetName val="6.2"/>
      <sheetName val="7.1"/>
      <sheetName val="7.2"/>
      <sheetName val="8.1"/>
      <sheetName val="8.2"/>
      <sheetName val="8.3"/>
      <sheetName val="8.4"/>
      <sheetName val="8.5"/>
      <sheetName val="9.1"/>
      <sheetName val="10.1"/>
      <sheetName val="10.2"/>
      <sheetName val="11.1"/>
      <sheetName val="11.2"/>
      <sheetName val="11.3"/>
      <sheetName val="11.4"/>
      <sheetName val="11.5"/>
      <sheetName val="PALET DEL 21 FEB AL 5 MARZ"/>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
      <sheetName val="PAGO  Nº 01 "/>
      <sheetName val="Recibo parcial Nº 1"/>
      <sheetName val="Hoja1"/>
      <sheetName val="ACTA INCLUSION NUEVOS ITEMS"/>
      <sheetName val="LIQUIDACIONFINAL"/>
      <sheetName val="CRONOG"/>
      <sheetName val="PARAFISCALES"/>
      <sheetName val="PREACTA"/>
      <sheetName val="Estructura Metalica"/>
    </sheetNames>
    <sheetDataSet>
      <sheetData sheetId="0" refreshError="1"/>
      <sheetData sheetId="1" refreshError="1">
        <row r="2">
          <cell r="C2" t="str">
            <v>CONTRATO Nº 1109 - 2015</v>
          </cell>
        </row>
        <row r="3">
          <cell r="C3" t="str">
            <v>OBJETO : MEJORAMIENTO DE CONDICIONES DE HABITABILIDAD EN EL MUNICIPIO DE BOLIVAR CAUCA</v>
          </cell>
        </row>
        <row r="8">
          <cell r="C8" t="str">
            <v>JOSE ALFONSO GRIMALDO CAMAYO</v>
          </cell>
        </row>
        <row r="9">
          <cell r="C9" t="str">
            <v>ING. JULIAN ANDRES MUÑOZ IMBACHI</v>
          </cell>
        </row>
        <row r="331">
          <cell r="F33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abSelected="1" zoomScale="90" zoomScaleNormal="90" workbookViewId="0">
      <pane ySplit="6" topLeftCell="A220" activePane="bottomLeft" state="frozen"/>
      <selection pane="bottomLeft" activeCell="K236" sqref="K236"/>
    </sheetView>
  </sheetViews>
  <sheetFormatPr baseColWidth="10" defaultColWidth="10.85546875" defaultRowHeight="12.75" x14ac:dyDescent="0.25"/>
  <cols>
    <col min="1" max="1" width="4.5703125" style="1" bestFit="1" customWidth="1"/>
    <col min="2" max="2" width="6.42578125" style="1" bestFit="1" customWidth="1"/>
    <col min="3" max="3" width="66" style="1" customWidth="1"/>
    <col min="4" max="4" width="4.85546875" style="1" bestFit="1" customWidth="1"/>
    <col min="5" max="5" width="7" style="1" bestFit="1" customWidth="1"/>
    <col min="6" max="6" width="10.42578125" style="1" bestFit="1" customWidth="1"/>
    <col min="7" max="7" width="12.140625" style="1" bestFit="1" customWidth="1"/>
    <col min="8" max="8" width="3" style="1" customWidth="1"/>
    <col min="9" max="16384" width="10.85546875" style="1"/>
  </cols>
  <sheetData>
    <row r="1" spans="1:7" ht="15" customHeight="1" x14ac:dyDescent="0.25">
      <c r="A1" s="106" t="s">
        <v>381</v>
      </c>
      <c r="B1" s="106"/>
      <c r="C1" s="106"/>
      <c r="D1" s="106"/>
      <c r="E1" s="106"/>
      <c r="F1" s="106"/>
      <c r="G1" s="106"/>
    </row>
    <row r="2" spans="1:7" ht="27.75" customHeight="1" x14ac:dyDescent="0.25">
      <c r="A2" s="106" t="s">
        <v>379</v>
      </c>
      <c r="B2" s="106"/>
      <c r="C2" s="106"/>
      <c r="D2" s="106"/>
      <c r="E2" s="106"/>
      <c r="F2" s="106"/>
      <c r="G2" s="106"/>
    </row>
    <row r="3" spans="1:7" x14ac:dyDescent="0.25">
      <c r="A3" s="102"/>
      <c r="B3" s="102"/>
      <c r="C3" s="103"/>
      <c r="D3" s="102"/>
      <c r="E3" s="102"/>
      <c r="F3" s="102"/>
      <c r="G3" s="102"/>
    </row>
    <row r="4" spans="1:7" x14ac:dyDescent="0.25">
      <c r="A4" s="107" t="s">
        <v>380</v>
      </c>
      <c r="B4" s="107"/>
      <c r="C4" s="107"/>
      <c r="D4" s="107"/>
      <c r="E4" s="107"/>
      <c r="F4" s="107"/>
      <c r="G4" s="107"/>
    </row>
    <row r="5" spans="1:7" ht="13.5" thickBot="1" x14ac:dyDescent="0.3">
      <c r="A5" s="102"/>
      <c r="B5" s="102"/>
      <c r="C5" s="102"/>
      <c r="D5" s="102"/>
      <c r="E5" s="102"/>
      <c r="F5" s="102"/>
      <c r="G5" s="102"/>
    </row>
    <row r="6" spans="1:7" ht="39" thickBot="1" x14ac:dyDescent="0.3">
      <c r="A6" s="2" t="s">
        <v>0</v>
      </c>
      <c r="B6" s="2" t="s">
        <v>1</v>
      </c>
      <c r="C6" s="3" t="s">
        <v>2</v>
      </c>
      <c r="D6" s="3" t="s">
        <v>3</v>
      </c>
      <c r="E6" s="3" t="s">
        <v>4</v>
      </c>
      <c r="F6" s="3" t="s">
        <v>378</v>
      </c>
      <c r="G6" s="3" t="s">
        <v>5</v>
      </c>
    </row>
    <row r="7" spans="1:7" ht="13.5" thickBot="1" x14ac:dyDescent="0.3">
      <c r="A7" s="4" t="s">
        <v>6</v>
      </c>
      <c r="B7" s="5"/>
      <c r="C7" s="6" t="s">
        <v>7</v>
      </c>
      <c r="D7" s="6"/>
      <c r="E7" s="6"/>
      <c r="F7" s="7"/>
      <c r="G7" s="7"/>
    </row>
    <row r="8" spans="1:7" ht="13.5" thickBot="1" x14ac:dyDescent="0.3">
      <c r="A8" s="8">
        <v>1</v>
      </c>
      <c r="B8" s="9"/>
      <c r="C8" s="10" t="s">
        <v>8</v>
      </c>
      <c r="D8" s="9"/>
      <c r="E8" s="9"/>
      <c r="F8" s="11"/>
      <c r="G8" s="11"/>
    </row>
    <row r="9" spans="1:7" ht="39" thickBot="1" x14ac:dyDescent="0.3">
      <c r="A9" s="12" t="s">
        <v>9</v>
      </c>
      <c r="B9" s="13">
        <v>1</v>
      </c>
      <c r="C9" s="14" t="s">
        <v>10</v>
      </c>
      <c r="D9" s="13" t="s">
        <v>11</v>
      </c>
      <c r="E9" s="15">
        <v>6738.39</v>
      </c>
      <c r="F9" s="16">
        <v>0</v>
      </c>
      <c r="G9" s="17">
        <f>ROUND(E9*F9,0)</f>
        <v>0</v>
      </c>
    </row>
    <row r="10" spans="1:7" ht="39" thickBot="1" x14ac:dyDescent="0.3">
      <c r="A10" s="12" t="s">
        <v>12</v>
      </c>
      <c r="B10" s="13">
        <v>2</v>
      </c>
      <c r="C10" s="14" t="s">
        <v>13</v>
      </c>
      <c r="D10" s="13" t="s">
        <v>14</v>
      </c>
      <c r="E10" s="15">
        <v>401</v>
      </c>
      <c r="F10" s="16">
        <v>0</v>
      </c>
      <c r="G10" s="17">
        <f t="shared" ref="G10:G15" si="0">ROUND(E10*F10,0)</f>
        <v>0</v>
      </c>
    </row>
    <row r="11" spans="1:7" ht="13.5" thickBot="1" x14ac:dyDescent="0.3">
      <c r="A11" s="12" t="s">
        <v>15</v>
      </c>
      <c r="B11" s="13">
        <v>3</v>
      </c>
      <c r="C11" s="14" t="s">
        <v>16</v>
      </c>
      <c r="D11" s="13" t="s">
        <v>11</v>
      </c>
      <c r="E11" s="15">
        <v>116.98</v>
      </c>
      <c r="F11" s="16">
        <v>0</v>
      </c>
      <c r="G11" s="17">
        <f t="shared" si="0"/>
        <v>0</v>
      </c>
    </row>
    <row r="12" spans="1:7" ht="39" thickBot="1" x14ac:dyDescent="0.3">
      <c r="A12" s="12" t="s">
        <v>17</v>
      </c>
      <c r="B12" s="13">
        <v>4</v>
      </c>
      <c r="C12" s="14" t="s">
        <v>18</v>
      </c>
      <c r="D12" s="13" t="s">
        <v>14</v>
      </c>
      <c r="E12" s="15">
        <v>349.79</v>
      </c>
      <c r="F12" s="16">
        <v>0</v>
      </c>
      <c r="G12" s="17">
        <f t="shared" si="0"/>
        <v>0</v>
      </c>
    </row>
    <row r="13" spans="1:7" ht="26.25" thickBot="1" x14ac:dyDescent="0.3">
      <c r="A13" s="12" t="s">
        <v>19</v>
      </c>
      <c r="B13" s="13">
        <v>5</v>
      </c>
      <c r="C13" s="14" t="s">
        <v>20</v>
      </c>
      <c r="D13" s="13" t="s">
        <v>21</v>
      </c>
      <c r="E13" s="15">
        <v>3802.74</v>
      </c>
      <c r="F13" s="16">
        <v>0</v>
      </c>
      <c r="G13" s="17">
        <f t="shared" si="0"/>
        <v>0</v>
      </c>
    </row>
    <row r="14" spans="1:7" ht="26.25" thickBot="1" x14ac:dyDescent="0.3">
      <c r="A14" s="12" t="s">
        <v>22</v>
      </c>
      <c r="B14" s="13">
        <v>26</v>
      </c>
      <c r="C14" s="14" t="s">
        <v>23</v>
      </c>
      <c r="D14" s="13" t="s">
        <v>21</v>
      </c>
      <c r="E14" s="15">
        <v>178.35</v>
      </c>
      <c r="F14" s="16">
        <v>0</v>
      </c>
      <c r="G14" s="17">
        <f t="shared" si="0"/>
        <v>0</v>
      </c>
    </row>
    <row r="15" spans="1:7" ht="13.5" thickBot="1" x14ac:dyDescent="0.3">
      <c r="A15" s="12" t="s">
        <v>24</v>
      </c>
      <c r="B15" s="13">
        <v>6</v>
      </c>
      <c r="C15" s="14" t="s">
        <v>25</v>
      </c>
      <c r="D15" s="13" t="s">
        <v>21</v>
      </c>
      <c r="E15" s="15">
        <v>2773.03</v>
      </c>
      <c r="F15" s="16">
        <v>0</v>
      </c>
      <c r="G15" s="17">
        <f t="shared" si="0"/>
        <v>0</v>
      </c>
    </row>
    <row r="16" spans="1:7" ht="13.5" thickBot="1" x14ac:dyDescent="0.3">
      <c r="A16" s="8"/>
      <c r="B16" s="9"/>
      <c r="C16" s="18" t="s">
        <v>26</v>
      </c>
      <c r="D16" s="9"/>
      <c r="E16" s="19"/>
      <c r="F16" s="20" t="s">
        <v>27</v>
      </c>
      <c r="G16" s="21">
        <f>SUM(G9:G15)</f>
        <v>0</v>
      </c>
    </row>
    <row r="17" spans="1:7" ht="13.5" thickBot="1" x14ac:dyDescent="0.3">
      <c r="A17" s="8">
        <v>2</v>
      </c>
      <c r="B17" s="9"/>
      <c r="C17" s="22" t="s">
        <v>28</v>
      </c>
      <c r="D17" s="23"/>
      <c r="E17" s="24"/>
      <c r="F17" s="25" t="s">
        <v>27</v>
      </c>
      <c r="G17" s="25"/>
    </row>
    <row r="18" spans="1:7" ht="77.25" thickBot="1" x14ac:dyDescent="0.3">
      <c r="A18" s="12" t="s">
        <v>29</v>
      </c>
      <c r="B18" s="13">
        <v>7</v>
      </c>
      <c r="C18" s="14" t="s">
        <v>30</v>
      </c>
      <c r="D18" s="13" t="s">
        <v>21</v>
      </c>
      <c r="E18" s="15">
        <v>1684.6</v>
      </c>
      <c r="F18" s="16">
        <v>0</v>
      </c>
      <c r="G18" s="17">
        <f t="shared" ref="G18:G23" si="1">ROUND(E18*F18,0)</f>
        <v>0</v>
      </c>
    </row>
    <row r="19" spans="1:7" ht="77.25" thickBot="1" x14ac:dyDescent="0.3">
      <c r="A19" s="12" t="s">
        <v>31</v>
      </c>
      <c r="B19" s="13">
        <v>8</v>
      </c>
      <c r="C19" s="14" t="s">
        <v>32</v>
      </c>
      <c r="D19" s="13" t="s">
        <v>21</v>
      </c>
      <c r="E19" s="15">
        <v>1010.76</v>
      </c>
      <c r="F19" s="16">
        <v>0</v>
      </c>
      <c r="G19" s="17">
        <f t="shared" si="1"/>
        <v>0</v>
      </c>
    </row>
    <row r="20" spans="1:7" ht="51.75" thickBot="1" x14ac:dyDescent="0.3">
      <c r="A20" s="12" t="s">
        <v>33</v>
      </c>
      <c r="B20" s="13">
        <v>9</v>
      </c>
      <c r="C20" s="14" t="s">
        <v>34</v>
      </c>
      <c r="D20" s="13" t="s">
        <v>21</v>
      </c>
      <c r="E20" s="15">
        <v>673.84</v>
      </c>
      <c r="F20" s="16">
        <v>0</v>
      </c>
      <c r="G20" s="17">
        <f t="shared" si="1"/>
        <v>0</v>
      </c>
    </row>
    <row r="21" spans="1:7" ht="77.25" thickBot="1" x14ac:dyDescent="0.3">
      <c r="A21" s="12" t="s">
        <v>35</v>
      </c>
      <c r="B21" s="13">
        <v>10</v>
      </c>
      <c r="C21" s="14" t="s">
        <v>36</v>
      </c>
      <c r="D21" s="13" t="s">
        <v>21</v>
      </c>
      <c r="E21" s="15">
        <v>673.84</v>
      </c>
      <c r="F21" s="16">
        <v>0</v>
      </c>
      <c r="G21" s="17">
        <f t="shared" si="1"/>
        <v>0</v>
      </c>
    </row>
    <row r="22" spans="1:7" ht="39" thickBot="1" x14ac:dyDescent="0.3">
      <c r="A22" s="12" t="s">
        <v>37</v>
      </c>
      <c r="B22" s="13">
        <v>11</v>
      </c>
      <c r="C22" s="14" t="s">
        <v>38</v>
      </c>
      <c r="D22" s="13" t="s">
        <v>11</v>
      </c>
      <c r="E22" s="15">
        <v>6738.39</v>
      </c>
      <c r="F22" s="16">
        <v>0</v>
      </c>
      <c r="G22" s="17">
        <f t="shared" si="1"/>
        <v>0</v>
      </c>
    </row>
    <row r="23" spans="1:7" ht="51.75" thickBot="1" x14ac:dyDescent="0.3">
      <c r="A23" s="12" t="s">
        <v>39</v>
      </c>
      <c r="B23" s="13">
        <v>12</v>
      </c>
      <c r="C23" s="14" t="s">
        <v>40</v>
      </c>
      <c r="D23" s="13" t="s">
        <v>11</v>
      </c>
      <c r="E23" s="15">
        <v>6738.39</v>
      </c>
      <c r="F23" s="16">
        <v>0</v>
      </c>
      <c r="G23" s="17">
        <f t="shared" si="1"/>
        <v>0</v>
      </c>
    </row>
    <row r="24" spans="1:7" ht="13.5" thickBot="1" x14ac:dyDescent="0.3">
      <c r="A24" s="8"/>
      <c r="B24" s="9"/>
      <c r="C24" s="22" t="s">
        <v>26</v>
      </c>
      <c r="D24" s="9"/>
      <c r="E24" s="19"/>
      <c r="F24" s="20" t="s">
        <v>27</v>
      </c>
      <c r="G24" s="21">
        <f>SUM(G18:G23)</f>
        <v>0</v>
      </c>
    </row>
    <row r="25" spans="1:7" ht="13.5" thickBot="1" x14ac:dyDescent="0.3">
      <c r="A25" s="26">
        <v>3</v>
      </c>
      <c r="B25" s="23"/>
      <c r="C25" s="22" t="s">
        <v>41</v>
      </c>
      <c r="D25" s="23"/>
      <c r="E25" s="24"/>
      <c r="F25" s="25" t="s">
        <v>27</v>
      </c>
      <c r="G25" s="25"/>
    </row>
    <row r="26" spans="1:7" ht="77.25" thickBot="1" x14ac:dyDescent="0.3">
      <c r="A26" s="27" t="s">
        <v>42</v>
      </c>
      <c r="B26" s="28"/>
      <c r="C26" s="14" t="s">
        <v>43</v>
      </c>
      <c r="D26" s="28" t="s">
        <v>11</v>
      </c>
      <c r="E26" s="15">
        <v>3877.02</v>
      </c>
      <c r="F26" s="16">
        <v>0</v>
      </c>
      <c r="G26" s="17">
        <f t="shared" ref="G26:G27" si="2">ROUND(E26*F26,0)</f>
        <v>0</v>
      </c>
    </row>
    <row r="27" spans="1:7" ht="77.25" thickBot="1" x14ac:dyDescent="0.3">
      <c r="A27" s="27" t="s">
        <v>44</v>
      </c>
      <c r="B27" s="28"/>
      <c r="C27" s="14" t="s">
        <v>45</v>
      </c>
      <c r="D27" s="28" t="s">
        <v>11</v>
      </c>
      <c r="E27" s="15">
        <v>2966.64</v>
      </c>
      <c r="F27" s="16">
        <v>0</v>
      </c>
      <c r="G27" s="17">
        <f t="shared" si="2"/>
        <v>0</v>
      </c>
    </row>
    <row r="28" spans="1:7" ht="13.5" thickBot="1" x14ac:dyDescent="0.3">
      <c r="A28" s="8"/>
      <c r="B28" s="9"/>
      <c r="C28" s="22" t="s">
        <v>26</v>
      </c>
      <c r="D28" s="9"/>
      <c r="E28" s="19"/>
      <c r="F28" s="20" t="s">
        <v>27</v>
      </c>
      <c r="G28" s="21">
        <f>SUM(G26:G27)</f>
        <v>0</v>
      </c>
    </row>
    <row r="29" spans="1:7" ht="13.5" thickBot="1" x14ac:dyDescent="0.3">
      <c r="A29" s="8">
        <v>4</v>
      </c>
      <c r="B29" s="9"/>
      <c r="C29" s="22" t="s">
        <v>46</v>
      </c>
      <c r="D29" s="23"/>
      <c r="E29" s="24"/>
      <c r="F29" s="25" t="s">
        <v>27</v>
      </c>
      <c r="G29" s="25"/>
    </row>
    <row r="30" spans="1:7" ht="26.25" thickBot="1" x14ac:dyDescent="0.3">
      <c r="A30" s="12" t="s">
        <v>47</v>
      </c>
      <c r="B30" s="13">
        <v>13</v>
      </c>
      <c r="C30" s="14" t="s">
        <v>48</v>
      </c>
      <c r="D30" s="13" t="s">
        <v>21</v>
      </c>
      <c r="E30" s="15">
        <v>5.78</v>
      </c>
      <c r="F30" s="16">
        <v>0</v>
      </c>
      <c r="G30" s="17">
        <f t="shared" ref="G30:G42" si="3">ROUND(E30*F30,0)</f>
        <v>0</v>
      </c>
    </row>
    <row r="31" spans="1:7" ht="26.25" thickBot="1" x14ac:dyDescent="0.3">
      <c r="A31" s="12" t="s">
        <v>49</v>
      </c>
      <c r="B31" s="13">
        <v>65</v>
      </c>
      <c r="C31" s="14" t="s">
        <v>50</v>
      </c>
      <c r="D31" s="13" t="s">
        <v>21</v>
      </c>
      <c r="E31" s="15">
        <v>2.0099999999999998</v>
      </c>
      <c r="F31" s="16">
        <v>0</v>
      </c>
      <c r="G31" s="17">
        <f t="shared" si="3"/>
        <v>0</v>
      </c>
    </row>
    <row r="32" spans="1:7" ht="26.25" thickBot="1" x14ac:dyDescent="0.3">
      <c r="A32" s="12" t="s">
        <v>51</v>
      </c>
      <c r="B32" s="13">
        <v>66</v>
      </c>
      <c r="C32" s="14" t="s">
        <v>52</v>
      </c>
      <c r="D32" s="13" t="s">
        <v>21</v>
      </c>
      <c r="E32" s="15">
        <v>20.260000000000002</v>
      </c>
      <c r="F32" s="16">
        <v>0</v>
      </c>
      <c r="G32" s="17">
        <f t="shared" si="3"/>
        <v>0</v>
      </c>
    </row>
    <row r="33" spans="1:7" ht="26.25" thickBot="1" x14ac:dyDescent="0.3">
      <c r="A33" s="12" t="s">
        <v>53</v>
      </c>
      <c r="B33" s="13">
        <v>67</v>
      </c>
      <c r="C33" s="14" t="s">
        <v>54</v>
      </c>
      <c r="D33" s="13" t="s">
        <v>21</v>
      </c>
      <c r="E33" s="15">
        <v>73.2</v>
      </c>
      <c r="F33" s="16">
        <v>0</v>
      </c>
      <c r="G33" s="17">
        <f t="shared" si="3"/>
        <v>0</v>
      </c>
    </row>
    <row r="34" spans="1:7" ht="26.25" thickBot="1" x14ac:dyDescent="0.3">
      <c r="A34" s="12" t="s">
        <v>55</v>
      </c>
      <c r="B34" s="13">
        <v>68</v>
      </c>
      <c r="C34" s="14" t="s">
        <v>56</v>
      </c>
      <c r="D34" s="13" t="s">
        <v>21</v>
      </c>
      <c r="E34" s="15">
        <v>1.77</v>
      </c>
      <c r="F34" s="16">
        <v>0</v>
      </c>
      <c r="G34" s="17">
        <f t="shared" si="3"/>
        <v>0</v>
      </c>
    </row>
    <row r="35" spans="1:7" ht="26.25" thickBot="1" x14ac:dyDescent="0.3">
      <c r="A35" s="12" t="s">
        <v>57</v>
      </c>
      <c r="B35" s="13">
        <v>69</v>
      </c>
      <c r="C35" s="14" t="s">
        <v>58</v>
      </c>
      <c r="D35" s="13" t="s">
        <v>21</v>
      </c>
      <c r="E35" s="15">
        <v>2.52</v>
      </c>
      <c r="F35" s="16">
        <v>0</v>
      </c>
      <c r="G35" s="17">
        <f t="shared" si="3"/>
        <v>0</v>
      </c>
    </row>
    <row r="36" spans="1:7" ht="26.25" thickBot="1" x14ac:dyDescent="0.3">
      <c r="A36" s="12" t="s">
        <v>59</v>
      </c>
      <c r="B36" s="13">
        <v>70</v>
      </c>
      <c r="C36" s="14" t="s">
        <v>60</v>
      </c>
      <c r="D36" s="13" t="s">
        <v>21</v>
      </c>
      <c r="E36" s="15">
        <v>0.49</v>
      </c>
      <c r="F36" s="16">
        <v>0</v>
      </c>
      <c r="G36" s="17">
        <f t="shared" si="3"/>
        <v>0</v>
      </c>
    </row>
    <row r="37" spans="1:7" ht="26.25" thickBot="1" x14ac:dyDescent="0.3">
      <c r="A37" s="12" t="s">
        <v>61</v>
      </c>
      <c r="B37" s="13">
        <v>71</v>
      </c>
      <c r="C37" s="14" t="s">
        <v>62</v>
      </c>
      <c r="D37" s="13" t="s">
        <v>21</v>
      </c>
      <c r="E37" s="15">
        <v>13.29</v>
      </c>
      <c r="F37" s="16">
        <v>0</v>
      </c>
      <c r="G37" s="17">
        <f t="shared" si="3"/>
        <v>0</v>
      </c>
    </row>
    <row r="38" spans="1:7" ht="26.25" thickBot="1" x14ac:dyDescent="0.3">
      <c r="A38" s="12" t="s">
        <v>63</v>
      </c>
      <c r="B38" s="13">
        <v>72</v>
      </c>
      <c r="C38" s="14" t="s">
        <v>64</v>
      </c>
      <c r="D38" s="13" t="s">
        <v>21</v>
      </c>
      <c r="E38" s="15">
        <v>1.5</v>
      </c>
      <c r="F38" s="16">
        <v>0</v>
      </c>
      <c r="G38" s="17">
        <f t="shared" si="3"/>
        <v>0</v>
      </c>
    </row>
    <row r="39" spans="1:7" ht="39" thickBot="1" x14ac:dyDescent="0.3">
      <c r="A39" s="12" t="s">
        <v>65</v>
      </c>
      <c r="B39" s="13">
        <v>73</v>
      </c>
      <c r="C39" s="14" t="s">
        <v>66</v>
      </c>
      <c r="D39" s="13" t="s">
        <v>21</v>
      </c>
      <c r="E39" s="15">
        <v>36.18</v>
      </c>
      <c r="F39" s="16">
        <v>0</v>
      </c>
      <c r="G39" s="17">
        <f t="shared" si="3"/>
        <v>0</v>
      </c>
    </row>
    <row r="40" spans="1:7" ht="26.25" thickBot="1" x14ac:dyDescent="0.3">
      <c r="A40" s="12" t="s">
        <v>67</v>
      </c>
      <c r="B40" s="13">
        <v>14</v>
      </c>
      <c r="C40" s="14" t="s">
        <v>68</v>
      </c>
      <c r="D40" s="13" t="s">
        <v>21</v>
      </c>
      <c r="E40" s="15">
        <v>3.25</v>
      </c>
      <c r="F40" s="16">
        <v>0</v>
      </c>
      <c r="G40" s="17">
        <f t="shared" si="3"/>
        <v>0</v>
      </c>
    </row>
    <row r="41" spans="1:7" ht="13.5" thickBot="1" x14ac:dyDescent="0.3">
      <c r="A41" s="12" t="s">
        <v>69</v>
      </c>
      <c r="B41" s="13">
        <v>15</v>
      </c>
      <c r="C41" s="14" t="s">
        <v>70</v>
      </c>
      <c r="D41" s="13" t="s">
        <v>71</v>
      </c>
      <c r="E41" s="15">
        <v>442</v>
      </c>
      <c r="F41" s="16">
        <v>0</v>
      </c>
      <c r="G41" s="17">
        <f t="shared" si="3"/>
        <v>0</v>
      </c>
    </row>
    <row r="42" spans="1:7" ht="39" thickBot="1" x14ac:dyDescent="0.3">
      <c r="A42" s="12" t="s">
        <v>72</v>
      </c>
      <c r="B42" s="13">
        <v>82</v>
      </c>
      <c r="C42" s="14" t="s">
        <v>73</v>
      </c>
      <c r="D42" s="13" t="s">
        <v>71</v>
      </c>
      <c r="E42" s="15">
        <v>7252</v>
      </c>
      <c r="F42" s="16">
        <v>0</v>
      </c>
      <c r="G42" s="17">
        <f t="shared" si="3"/>
        <v>0</v>
      </c>
    </row>
    <row r="43" spans="1:7" ht="13.5" thickBot="1" x14ac:dyDescent="0.3">
      <c r="A43" s="26"/>
      <c r="B43" s="23"/>
      <c r="C43" s="29" t="s">
        <v>26</v>
      </c>
      <c r="D43" s="9"/>
      <c r="E43" s="19"/>
      <c r="F43" s="20" t="s">
        <v>27</v>
      </c>
      <c r="G43" s="21">
        <f>SUM(G30:G42)</f>
        <v>0</v>
      </c>
    </row>
    <row r="44" spans="1:7" ht="13.5" thickBot="1" x14ac:dyDescent="0.3">
      <c r="A44" s="8">
        <v>5</v>
      </c>
      <c r="B44" s="9"/>
      <c r="C44" s="29" t="s">
        <v>74</v>
      </c>
      <c r="D44" s="23"/>
      <c r="E44" s="24"/>
      <c r="F44" s="25" t="s">
        <v>27</v>
      </c>
      <c r="G44" s="25"/>
    </row>
    <row r="45" spans="1:7" ht="102.75" thickBot="1" x14ac:dyDescent="0.3">
      <c r="A45" s="12" t="s">
        <v>75</v>
      </c>
      <c r="B45" s="13">
        <v>16</v>
      </c>
      <c r="C45" s="14" t="s">
        <v>76</v>
      </c>
      <c r="D45" s="13" t="s">
        <v>14</v>
      </c>
      <c r="E45" s="15">
        <v>125.73</v>
      </c>
      <c r="F45" s="16">
        <v>0</v>
      </c>
      <c r="G45" s="17">
        <f t="shared" ref="G45:G54" si="4">ROUND(E45*F45,0)</f>
        <v>0</v>
      </c>
    </row>
    <row r="46" spans="1:7" ht="90" thickBot="1" x14ac:dyDescent="0.3">
      <c r="A46" s="12" t="s">
        <v>77</v>
      </c>
      <c r="B46" s="13">
        <v>17</v>
      </c>
      <c r="C46" s="14" t="s">
        <v>78</v>
      </c>
      <c r="D46" s="13" t="s">
        <v>14</v>
      </c>
      <c r="E46" s="15">
        <v>310.76</v>
      </c>
      <c r="F46" s="16">
        <v>0</v>
      </c>
      <c r="G46" s="17">
        <f t="shared" si="4"/>
        <v>0</v>
      </c>
    </row>
    <row r="47" spans="1:7" ht="51.75" thickBot="1" x14ac:dyDescent="0.3">
      <c r="A47" s="12" t="s">
        <v>79</v>
      </c>
      <c r="B47" s="13">
        <v>18</v>
      </c>
      <c r="C47" s="14" t="s">
        <v>80</v>
      </c>
      <c r="D47" s="13" t="s">
        <v>81</v>
      </c>
      <c r="E47" s="15">
        <v>2</v>
      </c>
      <c r="F47" s="16">
        <v>0</v>
      </c>
      <c r="G47" s="17">
        <f t="shared" si="4"/>
        <v>0</v>
      </c>
    </row>
    <row r="48" spans="1:7" ht="51.75" thickBot="1" x14ac:dyDescent="0.3">
      <c r="A48" s="12" t="s">
        <v>82</v>
      </c>
      <c r="B48" s="13">
        <v>19</v>
      </c>
      <c r="C48" s="14" t="s">
        <v>83</v>
      </c>
      <c r="D48" s="13" t="s">
        <v>81</v>
      </c>
      <c r="E48" s="15">
        <v>2</v>
      </c>
      <c r="F48" s="16">
        <v>0</v>
      </c>
      <c r="G48" s="17">
        <f t="shared" si="4"/>
        <v>0</v>
      </c>
    </row>
    <row r="49" spans="1:7" ht="51.75" thickBot="1" x14ac:dyDescent="0.3">
      <c r="A49" s="12" t="s">
        <v>84</v>
      </c>
      <c r="B49" s="13">
        <v>20</v>
      </c>
      <c r="C49" s="14" t="s">
        <v>85</v>
      </c>
      <c r="D49" s="13" t="s">
        <v>81</v>
      </c>
      <c r="E49" s="15">
        <v>5</v>
      </c>
      <c r="F49" s="16">
        <v>0</v>
      </c>
      <c r="G49" s="17">
        <f t="shared" si="4"/>
        <v>0</v>
      </c>
    </row>
    <row r="50" spans="1:7" ht="51.75" thickBot="1" x14ac:dyDescent="0.3">
      <c r="A50" s="12" t="s">
        <v>86</v>
      </c>
      <c r="B50" s="13">
        <v>21</v>
      </c>
      <c r="C50" s="14" t="s">
        <v>87</v>
      </c>
      <c r="D50" s="13" t="s">
        <v>81</v>
      </c>
      <c r="E50" s="15">
        <v>1</v>
      </c>
      <c r="F50" s="16">
        <v>0</v>
      </c>
      <c r="G50" s="17">
        <f t="shared" si="4"/>
        <v>0</v>
      </c>
    </row>
    <row r="51" spans="1:7" ht="51.75" thickBot="1" x14ac:dyDescent="0.3">
      <c r="A51" s="12" t="s">
        <v>88</v>
      </c>
      <c r="B51" s="13">
        <v>22</v>
      </c>
      <c r="C51" s="14" t="s">
        <v>89</v>
      </c>
      <c r="D51" s="13" t="s">
        <v>81</v>
      </c>
      <c r="E51" s="15">
        <v>2</v>
      </c>
      <c r="F51" s="16">
        <v>0</v>
      </c>
      <c r="G51" s="17">
        <f t="shared" si="4"/>
        <v>0</v>
      </c>
    </row>
    <row r="52" spans="1:7" ht="90" thickBot="1" x14ac:dyDescent="0.3">
      <c r="A52" s="12" t="s">
        <v>90</v>
      </c>
      <c r="B52" s="13">
        <v>24</v>
      </c>
      <c r="C52" s="14" t="s">
        <v>91</v>
      </c>
      <c r="D52" s="13" t="s">
        <v>14</v>
      </c>
      <c r="E52" s="15">
        <v>101</v>
      </c>
      <c r="F52" s="16">
        <v>0</v>
      </c>
      <c r="G52" s="17">
        <f t="shared" si="4"/>
        <v>0</v>
      </c>
    </row>
    <row r="53" spans="1:7" ht="102.75" thickBot="1" x14ac:dyDescent="0.3">
      <c r="A53" s="12" t="s">
        <v>92</v>
      </c>
      <c r="B53" s="13">
        <v>16</v>
      </c>
      <c r="C53" s="14" t="s">
        <v>76</v>
      </c>
      <c r="D53" s="13" t="s">
        <v>14</v>
      </c>
      <c r="E53" s="15">
        <v>197.27</v>
      </c>
      <c r="F53" s="16">
        <v>0</v>
      </c>
      <c r="G53" s="17">
        <f t="shared" si="4"/>
        <v>0</v>
      </c>
    </row>
    <row r="54" spans="1:7" ht="51.75" thickBot="1" x14ac:dyDescent="0.3">
      <c r="A54" s="12" t="s">
        <v>75</v>
      </c>
      <c r="B54" s="13"/>
      <c r="C54" s="14" t="s">
        <v>93</v>
      </c>
      <c r="D54" s="13" t="s">
        <v>14</v>
      </c>
      <c r="E54" s="15">
        <v>101</v>
      </c>
      <c r="F54" s="16">
        <v>0</v>
      </c>
      <c r="G54" s="17">
        <f t="shared" si="4"/>
        <v>0</v>
      </c>
    </row>
    <row r="55" spans="1:7" ht="13.5" thickBot="1" x14ac:dyDescent="0.3">
      <c r="A55" s="8"/>
      <c r="B55" s="9"/>
      <c r="C55" s="29" t="s">
        <v>26</v>
      </c>
      <c r="D55" s="9"/>
      <c r="E55" s="30"/>
      <c r="F55" s="20" t="s">
        <v>27</v>
      </c>
      <c r="G55" s="21">
        <f>SUM(G45:G54)</f>
        <v>0</v>
      </c>
    </row>
    <row r="56" spans="1:7" ht="13.5" thickBot="1" x14ac:dyDescent="0.3">
      <c r="A56" s="31" t="s">
        <v>94</v>
      </c>
      <c r="B56" s="32"/>
      <c r="C56" s="33" t="s">
        <v>95</v>
      </c>
      <c r="D56" s="34"/>
      <c r="E56" s="35"/>
      <c r="F56" s="36" t="s">
        <v>27</v>
      </c>
      <c r="G56" s="36"/>
    </row>
    <row r="57" spans="1:7" ht="13.5" thickBot="1" x14ac:dyDescent="0.3">
      <c r="A57" s="37">
        <v>6</v>
      </c>
      <c r="B57" s="38"/>
      <c r="C57" s="39" t="s">
        <v>96</v>
      </c>
      <c r="D57" s="40"/>
      <c r="E57" s="41"/>
      <c r="F57" s="42" t="s">
        <v>27</v>
      </c>
      <c r="G57" s="42"/>
    </row>
    <row r="58" spans="1:7" ht="26.25" thickBot="1" x14ac:dyDescent="0.3">
      <c r="A58" s="43" t="s">
        <v>97</v>
      </c>
      <c r="B58" s="44">
        <v>25</v>
      </c>
      <c r="C58" s="14" t="s">
        <v>98</v>
      </c>
      <c r="D58" s="13" t="s">
        <v>11</v>
      </c>
      <c r="E58" s="15">
        <v>56</v>
      </c>
      <c r="F58" s="16">
        <v>0</v>
      </c>
      <c r="G58" s="17">
        <f t="shared" ref="G58:G64" si="5">ROUND(E58*F58,0)</f>
        <v>0</v>
      </c>
    </row>
    <row r="59" spans="1:7" ht="26.25" thickBot="1" x14ac:dyDescent="0.3">
      <c r="A59" s="43" t="s">
        <v>99</v>
      </c>
      <c r="B59" s="44">
        <v>88</v>
      </c>
      <c r="C59" s="14" t="s">
        <v>100</v>
      </c>
      <c r="D59" s="13" t="s">
        <v>21</v>
      </c>
      <c r="E59" s="15">
        <v>30.8</v>
      </c>
      <c r="F59" s="16">
        <v>0</v>
      </c>
      <c r="G59" s="17">
        <f t="shared" si="5"/>
        <v>0</v>
      </c>
    </row>
    <row r="60" spans="1:7" ht="13.5" thickBot="1" x14ac:dyDescent="0.3">
      <c r="A60" s="43" t="s">
        <v>101</v>
      </c>
      <c r="B60" s="44">
        <v>27</v>
      </c>
      <c r="C60" s="14" t="s">
        <v>102</v>
      </c>
      <c r="D60" s="13" t="s">
        <v>11</v>
      </c>
      <c r="E60" s="15">
        <v>56</v>
      </c>
      <c r="F60" s="16">
        <v>0</v>
      </c>
      <c r="G60" s="17">
        <f t="shared" si="5"/>
        <v>0</v>
      </c>
    </row>
    <row r="61" spans="1:7" ht="13.5" thickBot="1" x14ac:dyDescent="0.3">
      <c r="A61" s="43" t="s">
        <v>103</v>
      </c>
      <c r="B61" s="44">
        <v>28</v>
      </c>
      <c r="C61" s="14" t="s">
        <v>104</v>
      </c>
      <c r="D61" s="13" t="s">
        <v>21</v>
      </c>
      <c r="E61" s="15">
        <v>2.35</v>
      </c>
      <c r="F61" s="16">
        <v>0</v>
      </c>
      <c r="G61" s="17">
        <f t="shared" si="5"/>
        <v>0</v>
      </c>
    </row>
    <row r="62" spans="1:7" ht="13.5" thickBot="1" x14ac:dyDescent="0.3">
      <c r="A62" s="43" t="s">
        <v>105</v>
      </c>
      <c r="B62" s="44">
        <v>91</v>
      </c>
      <c r="C62" s="14" t="s">
        <v>106</v>
      </c>
      <c r="D62" s="13" t="s">
        <v>21</v>
      </c>
      <c r="E62" s="15">
        <v>0.57999999999999996</v>
      </c>
      <c r="F62" s="16">
        <v>0</v>
      </c>
      <c r="G62" s="17">
        <f t="shared" si="5"/>
        <v>0</v>
      </c>
    </row>
    <row r="63" spans="1:7" ht="13.5" thickBot="1" x14ac:dyDescent="0.3">
      <c r="A63" s="43" t="s">
        <v>107</v>
      </c>
      <c r="B63" s="44">
        <v>92</v>
      </c>
      <c r="C63" s="14" t="s">
        <v>108</v>
      </c>
      <c r="D63" s="13" t="s">
        <v>21</v>
      </c>
      <c r="E63" s="15">
        <v>44.8</v>
      </c>
      <c r="F63" s="16">
        <v>0</v>
      </c>
      <c r="G63" s="17">
        <f t="shared" si="5"/>
        <v>0</v>
      </c>
    </row>
    <row r="64" spans="1:7" ht="26.25" thickBot="1" x14ac:dyDescent="0.3">
      <c r="A64" s="43" t="s">
        <v>109</v>
      </c>
      <c r="B64" s="44">
        <v>83</v>
      </c>
      <c r="C64" s="14" t="s">
        <v>110</v>
      </c>
      <c r="D64" s="13" t="s">
        <v>71</v>
      </c>
      <c r="E64" s="15">
        <v>4144</v>
      </c>
      <c r="F64" s="16">
        <v>0</v>
      </c>
      <c r="G64" s="17">
        <f t="shared" si="5"/>
        <v>0</v>
      </c>
    </row>
    <row r="65" spans="1:7" ht="13.5" thickBot="1" x14ac:dyDescent="0.3">
      <c r="A65" s="37"/>
      <c r="B65" s="38"/>
      <c r="C65" s="39" t="s">
        <v>26</v>
      </c>
      <c r="D65" s="40"/>
      <c r="E65" s="41"/>
      <c r="F65" s="42" t="s">
        <v>27</v>
      </c>
      <c r="G65" s="45">
        <f>SUM(G58:G64)</f>
        <v>0</v>
      </c>
    </row>
    <row r="66" spans="1:7" ht="13.5" thickBot="1" x14ac:dyDescent="0.3">
      <c r="A66" s="37">
        <v>7</v>
      </c>
      <c r="B66" s="38"/>
      <c r="C66" s="39" t="s">
        <v>111</v>
      </c>
      <c r="D66" s="40"/>
      <c r="E66" s="41"/>
      <c r="F66" s="42" t="s">
        <v>27</v>
      </c>
      <c r="G66" s="42"/>
    </row>
    <row r="67" spans="1:7" ht="39" thickBot="1" x14ac:dyDescent="0.3">
      <c r="A67" s="43" t="s">
        <v>112</v>
      </c>
      <c r="B67" s="44">
        <v>29</v>
      </c>
      <c r="C67" s="14" t="s">
        <v>113</v>
      </c>
      <c r="D67" s="13" t="s">
        <v>71</v>
      </c>
      <c r="E67" s="15">
        <v>1336</v>
      </c>
      <c r="F67" s="16">
        <v>0</v>
      </c>
      <c r="G67" s="17">
        <f>ROUND(E67*F67,0)</f>
        <v>0</v>
      </c>
    </row>
    <row r="68" spans="1:7" ht="13.5" thickBot="1" x14ac:dyDescent="0.3">
      <c r="A68" s="37"/>
      <c r="B68" s="38"/>
      <c r="C68" s="39" t="s">
        <v>26</v>
      </c>
      <c r="D68" s="40"/>
      <c r="E68" s="41"/>
      <c r="F68" s="42" t="s">
        <v>27</v>
      </c>
      <c r="G68" s="45">
        <f>SUM(G67:G67)</f>
        <v>0</v>
      </c>
    </row>
    <row r="69" spans="1:7" ht="13.5" thickBot="1" x14ac:dyDescent="0.3">
      <c r="A69" s="37">
        <v>8</v>
      </c>
      <c r="B69" s="38"/>
      <c r="C69" s="39" t="s">
        <v>114</v>
      </c>
      <c r="D69" s="40"/>
      <c r="E69" s="41"/>
      <c r="F69" s="42" t="s">
        <v>27</v>
      </c>
      <c r="G69" s="42"/>
    </row>
    <row r="70" spans="1:7" ht="13.5" thickBot="1" x14ac:dyDescent="0.3">
      <c r="A70" s="43" t="s">
        <v>115</v>
      </c>
      <c r="B70" s="44">
        <v>30</v>
      </c>
      <c r="C70" s="14" t="s">
        <v>116</v>
      </c>
      <c r="D70" s="13" t="s">
        <v>71</v>
      </c>
      <c r="E70" s="15">
        <v>8688</v>
      </c>
      <c r="F70" s="16">
        <v>0</v>
      </c>
      <c r="G70" s="17">
        <f t="shared" ref="G70:G74" si="6">ROUND(E70*F70,0)</f>
        <v>0</v>
      </c>
    </row>
    <row r="71" spans="1:7" ht="26.25" thickBot="1" x14ac:dyDescent="0.3">
      <c r="A71" s="43" t="s">
        <v>117</v>
      </c>
      <c r="B71" s="44">
        <v>31</v>
      </c>
      <c r="C71" s="14" t="s">
        <v>118</v>
      </c>
      <c r="D71" s="13" t="s">
        <v>71</v>
      </c>
      <c r="E71" s="15">
        <v>3040</v>
      </c>
      <c r="F71" s="16">
        <v>0</v>
      </c>
      <c r="G71" s="17">
        <f t="shared" si="6"/>
        <v>0</v>
      </c>
    </row>
    <row r="72" spans="1:7" ht="13.5" thickBot="1" x14ac:dyDescent="0.3">
      <c r="A72" s="43" t="s">
        <v>119</v>
      </c>
      <c r="B72" s="44">
        <v>93</v>
      </c>
      <c r="C72" s="14" t="s">
        <v>120</v>
      </c>
      <c r="D72" s="13" t="s">
        <v>71</v>
      </c>
      <c r="E72" s="15">
        <v>863.66</v>
      </c>
      <c r="F72" s="16">
        <v>0</v>
      </c>
      <c r="G72" s="17">
        <f t="shared" si="6"/>
        <v>0</v>
      </c>
    </row>
    <row r="73" spans="1:7" ht="26.25" thickBot="1" x14ac:dyDescent="0.3">
      <c r="A73" s="43" t="s">
        <v>121</v>
      </c>
      <c r="B73" s="44">
        <v>32</v>
      </c>
      <c r="C73" s="14" t="s">
        <v>122</v>
      </c>
      <c r="D73" s="13" t="s">
        <v>123</v>
      </c>
      <c r="E73" s="15">
        <v>32</v>
      </c>
      <c r="F73" s="16">
        <v>0</v>
      </c>
      <c r="G73" s="17">
        <f t="shared" si="6"/>
        <v>0</v>
      </c>
    </row>
    <row r="74" spans="1:7" ht="26.25" thickBot="1" x14ac:dyDescent="0.3">
      <c r="A74" s="43" t="s">
        <v>124</v>
      </c>
      <c r="B74" s="44">
        <v>33</v>
      </c>
      <c r="C74" s="14" t="s">
        <v>125</v>
      </c>
      <c r="D74" s="13" t="s">
        <v>123</v>
      </c>
      <c r="E74" s="15">
        <v>16</v>
      </c>
      <c r="F74" s="16">
        <v>0</v>
      </c>
      <c r="G74" s="17">
        <f t="shared" si="6"/>
        <v>0</v>
      </c>
    </row>
    <row r="75" spans="1:7" ht="13.5" thickBot="1" x14ac:dyDescent="0.3">
      <c r="A75" s="37"/>
      <c r="B75" s="38"/>
      <c r="C75" s="39" t="s">
        <v>26</v>
      </c>
      <c r="D75" s="40"/>
      <c r="E75" s="41"/>
      <c r="F75" s="42"/>
      <c r="G75" s="45">
        <f>SUM(G70:G74)</f>
        <v>0</v>
      </c>
    </row>
    <row r="76" spans="1:7" ht="13.5" thickBot="1" x14ac:dyDescent="0.3">
      <c r="A76" s="37">
        <v>9</v>
      </c>
      <c r="B76" s="38"/>
      <c r="C76" s="39" t="s">
        <v>126</v>
      </c>
      <c r="D76" s="40"/>
      <c r="E76" s="41"/>
      <c r="F76" s="42" t="s">
        <v>27</v>
      </c>
      <c r="G76" s="42"/>
    </row>
    <row r="77" spans="1:7" ht="26.25" thickBot="1" x14ac:dyDescent="0.3">
      <c r="A77" s="43" t="s">
        <v>127</v>
      </c>
      <c r="B77" s="44">
        <v>34</v>
      </c>
      <c r="C77" s="14" t="s">
        <v>128</v>
      </c>
      <c r="D77" s="13" t="s">
        <v>123</v>
      </c>
      <c r="E77" s="15">
        <v>32</v>
      </c>
      <c r="F77" s="16">
        <v>0</v>
      </c>
      <c r="G77" s="17">
        <f t="shared" ref="G77:G84" si="7">ROUND(E77*F77,0)</f>
        <v>0</v>
      </c>
    </row>
    <row r="78" spans="1:7" ht="26.25" thickBot="1" x14ac:dyDescent="0.3">
      <c r="A78" s="43" t="s">
        <v>129</v>
      </c>
      <c r="B78" s="44">
        <v>35</v>
      </c>
      <c r="C78" s="14" t="s">
        <v>130</v>
      </c>
      <c r="D78" s="13" t="s">
        <v>123</v>
      </c>
      <c r="E78" s="15">
        <v>16</v>
      </c>
      <c r="F78" s="16">
        <v>0</v>
      </c>
      <c r="G78" s="17">
        <f t="shared" si="7"/>
        <v>0</v>
      </c>
    </row>
    <row r="79" spans="1:7" ht="13.5" thickBot="1" x14ac:dyDescent="0.3">
      <c r="A79" s="43" t="s">
        <v>131</v>
      </c>
      <c r="B79" s="44"/>
      <c r="C79" s="14" t="s">
        <v>132</v>
      </c>
      <c r="D79" s="44" t="s">
        <v>123</v>
      </c>
      <c r="E79" s="15">
        <v>384</v>
      </c>
      <c r="F79" s="16">
        <v>0</v>
      </c>
      <c r="G79" s="17">
        <f t="shared" si="7"/>
        <v>0</v>
      </c>
    </row>
    <row r="80" spans="1:7" ht="26.25" thickBot="1" x14ac:dyDescent="0.3">
      <c r="A80" s="43" t="s">
        <v>133</v>
      </c>
      <c r="B80" s="44"/>
      <c r="C80" s="14" t="s">
        <v>134</v>
      </c>
      <c r="D80" s="44" t="s">
        <v>123</v>
      </c>
      <c r="E80" s="15">
        <v>96</v>
      </c>
      <c r="F80" s="16">
        <v>0</v>
      </c>
      <c r="G80" s="17">
        <f t="shared" si="7"/>
        <v>0</v>
      </c>
    </row>
    <row r="81" spans="1:7" ht="13.5" thickBot="1" x14ac:dyDescent="0.3">
      <c r="A81" s="43" t="s">
        <v>135</v>
      </c>
      <c r="B81" s="44"/>
      <c r="C81" s="14" t="s">
        <v>136</v>
      </c>
      <c r="D81" s="44" t="s">
        <v>123</v>
      </c>
      <c r="E81" s="15">
        <v>96</v>
      </c>
      <c r="F81" s="16">
        <v>0</v>
      </c>
      <c r="G81" s="17">
        <f t="shared" si="7"/>
        <v>0</v>
      </c>
    </row>
    <row r="82" spans="1:7" ht="13.5" thickBot="1" x14ac:dyDescent="0.3">
      <c r="A82" s="43" t="s">
        <v>137</v>
      </c>
      <c r="B82" s="44"/>
      <c r="C82" s="14" t="s">
        <v>138</v>
      </c>
      <c r="D82" s="44" t="s">
        <v>123</v>
      </c>
      <c r="E82" s="15">
        <v>96</v>
      </c>
      <c r="F82" s="16">
        <v>0</v>
      </c>
      <c r="G82" s="17">
        <f t="shared" si="7"/>
        <v>0</v>
      </c>
    </row>
    <row r="83" spans="1:7" ht="39" thickBot="1" x14ac:dyDescent="0.3">
      <c r="A83" s="43" t="s">
        <v>139</v>
      </c>
      <c r="B83" s="44">
        <v>36</v>
      </c>
      <c r="C83" s="14" t="s">
        <v>140</v>
      </c>
      <c r="D83" s="13" t="s">
        <v>14</v>
      </c>
      <c r="E83" s="15">
        <v>848</v>
      </c>
      <c r="F83" s="16">
        <v>0</v>
      </c>
      <c r="G83" s="17">
        <f t="shared" si="7"/>
        <v>0</v>
      </c>
    </row>
    <row r="84" spans="1:7" ht="13.5" thickBot="1" x14ac:dyDescent="0.3">
      <c r="A84" s="43" t="s">
        <v>141</v>
      </c>
      <c r="B84" s="44">
        <v>37</v>
      </c>
      <c r="C84" s="14" t="s">
        <v>142</v>
      </c>
      <c r="D84" s="13" t="s">
        <v>123</v>
      </c>
      <c r="E84" s="15">
        <v>32</v>
      </c>
      <c r="F84" s="16">
        <v>0</v>
      </c>
      <c r="G84" s="17">
        <f t="shared" si="7"/>
        <v>0</v>
      </c>
    </row>
    <row r="85" spans="1:7" ht="13.5" thickBot="1" x14ac:dyDescent="0.3">
      <c r="A85" s="37"/>
      <c r="B85" s="38"/>
      <c r="C85" s="39" t="s">
        <v>26</v>
      </c>
      <c r="D85" s="40"/>
      <c r="E85" s="41"/>
      <c r="F85" s="42" t="s">
        <v>27</v>
      </c>
      <c r="G85" s="45">
        <f>SUM(G77:G84)</f>
        <v>0</v>
      </c>
    </row>
    <row r="86" spans="1:7" ht="13.5" thickBot="1" x14ac:dyDescent="0.3">
      <c r="A86" s="37">
        <v>10</v>
      </c>
      <c r="B86" s="38"/>
      <c r="C86" s="39" t="s">
        <v>143</v>
      </c>
      <c r="D86" s="40"/>
      <c r="E86" s="41"/>
      <c r="F86" s="42" t="s">
        <v>27</v>
      </c>
      <c r="G86" s="42"/>
    </row>
    <row r="87" spans="1:7" ht="13.5" thickBot="1" x14ac:dyDescent="0.3">
      <c r="A87" s="43" t="s">
        <v>144</v>
      </c>
      <c r="B87" s="44">
        <v>94</v>
      </c>
      <c r="C87" s="14" t="s">
        <v>145</v>
      </c>
      <c r="D87" s="13" t="s">
        <v>71</v>
      </c>
      <c r="E87" s="15">
        <v>1113</v>
      </c>
      <c r="F87" s="16">
        <v>0</v>
      </c>
      <c r="G87" s="17">
        <f t="shared" ref="G87:G98" si="8">ROUND(E87*F87,0)</f>
        <v>0</v>
      </c>
    </row>
    <row r="88" spans="1:7" ht="13.5" thickBot="1" x14ac:dyDescent="0.3">
      <c r="A88" s="43" t="s">
        <v>146</v>
      </c>
      <c r="B88" s="44">
        <v>95</v>
      </c>
      <c r="C88" s="14" t="s">
        <v>147</v>
      </c>
      <c r="D88" s="13" t="s">
        <v>71</v>
      </c>
      <c r="E88" s="15">
        <v>67</v>
      </c>
      <c r="F88" s="16">
        <v>0</v>
      </c>
      <c r="G88" s="17">
        <f t="shared" si="8"/>
        <v>0</v>
      </c>
    </row>
    <row r="89" spans="1:7" ht="13.5" thickBot="1" x14ac:dyDescent="0.3">
      <c r="A89" s="43" t="s">
        <v>148</v>
      </c>
      <c r="B89" s="44">
        <v>96</v>
      </c>
      <c r="C89" s="14" t="s">
        <v>149</v>
      </c>
      <c r="D89" s="13" t="s">
        <v>71</v>
      </c>
      <c r="E89" s="15">
        <v>1712</v>
      </c>
      <c r="F89" s="16">
        <v>0</v>
      </c>
      <c r="G89" s="17">
        <f t="shared" si="8"/>
        <v>0</v>
      </c>
    </row>
    <row r="90" spans="1:7" ht="13.5" thickBot="1" x14ac:dyDescent="0.3">
      <c r="A90" s="43" t="s">
        <v>150</v>
      </c>
      <c r="B90" s="44">
        <v>97</v>
      </c>
      <c r="C90" s="14" t="s">
        <v>151</v>
      </c>
      <c r="D90" s="13" t="s">
        <v>71</v>
      </c>
      <c r="E90" s="15">
        <v>205.05</v>
      </c>
      <c r="F90" s="16">
        <v>0</v>
      </c>
      <c r="G90" s="17">
        <f t="shared" si="8"/>
        <v>0</v>
      </c>
    </row>
    <row r="91" spans="1:7" ht="26.25" thickBot="1" x14ac:dyDescent="0.3">
      <c r="A91" s="43" t="s">
        <v>152</v>
      </c>
      <c r="B91" s="44">
        <v>98</v>
      </c>
      <c r="C91" s="14" t="s">
        <v>153</v>
      </c>
      <c r="D91" s="13" t="s">
        <v>71</v>
      </c>
      <c r="E91" s="15">
        <v>1155</v>
      </c>
      <c r="F91" s="16">
        <v>0</v>
      </c>
      <c r="G91" s="17">
        <f t="shared" si="8"/>
        <v>0</v>
      </c>
    </row>
    <row r="92" spans="1:7" ht="26.25" thickBot="1" x14ac:dyDescent="0.3">
      <c r="A92" s="43" t="s">
        <v>154</v>
      </c>
      <c r="B92" s="44">
        <v>38</v>
      </c>
      <c r="C92" s="14" t="s">
        <v>155</v>
      </c>
      <c r="D92" s="13" t="s">
        <v>11</v>
      </c>
      <c r="E92" s="15">
        <v>540.20000000000005</v>
      </c>
      <c r="F92" s="16">
        <v>0</v>
      </c>
      <c r="G92" s="17">
        <f t="shared" si="8"/>
        <v>0</v>
      </c>
    </row>
    <row r="93" spans="1:7" ht="26.25" thickBot="1" x14ac:dyDescent="0.3">
      <c r="A93" s="43" t="s">
        <v>156</v>
      </c>
      <c r="B93" s="44">
        <v>39</v>
      </c>
      <c r="C93" s="14" t="s">
        <v>157</v>
      </c>
      <c r="D93" s="13" t="s">
        <v>71</v>
      </c>
      <c r="E93" s="15">
        <v>231.73</v>
      </c>
      <c r="F93" s="16">
        <v>0</v>
      </c>
      <c r="G93" s="17">
        <f t="shared" si="8"/>
        <v>0</v>
      </c>
    </row>
    <row r="94" spans="1:7" ht="26.25" thickBot="1" x14ac:dyDescent="0.3">
      <c r="A94" s="43" t="s">
        <v>158</v>
      </c>
      <c r="B94" s="44">
        <v>100</v>
      </c>
      <c r="C94" s="14" t="s">
        <v>159</v>
      </c>
      <c r="D94" s="13" t="s">
        <v>71</v>
      </c>
      <c r="E94" s="15">
        <v>1134.7</v>
      </c>
      <c r="F94" s="16">
        <v>0</v>
      </c>
      <c r="G94" s="17">
        <f t="shared" si="8"/>
        <v>0</v>
      </c>
    </row>
    <row r="95" spans="1:7" ht="13.5" thickBot="1" x14ac:dyDescent="0.3">
      <c r="A95" s="43" t="s">
        <v>160</v>
      </c>
      <c r="B95" s="44">
        <v>101</v>
      </c>
      <c r="C95" s="14" t="s">
        <v>142</v>
      </c>
      <c r="D95" s="13" t="s">
        <v>123</v>
      </c>
      <c r="E95" s="15">
        <v>28</v>
      </c>
      <c r="F95" s="16">
        <v>0</v>
      </c>
      <c r="G95" s="17">
        <f t="shared" si="8"/>
        <v>0</v>
      </c>
    </row>
    <row r="96" spans="1:7" ht="51.75" thickBot="1" x14ac:dyDescent="0.3">
      <c r="A96" s="43" t="s">
        <v>161</v>
      </c>
      <c r="B96" s="44">
        <v>102</v>
      </c>
      <c r="C96" s="14" t="s">
        <v>162</v>
      </c>
      <c r="D96" s="13" t="s">
        <v>14</v>
      </c>
      <c r="E96" s="15">
        <v>147.44</v>
      </c>
      <c r="F96" s="16">
        <v>0</v>
      </c>
      <c r="G96" s="17">
        <f t="shared" si="8"/>
        <v>0</v>
      </c>
    </row>
    <row r="97" spans="1:7" ht="39" thickBot="1" x14ac:dyDescent="0.3">
      <c r="A97" s="43" t="s">
        <v>163</v>
      </c>
      <c r="B97" s="44">
        <v>103</v>
      </c>
      <c r="C97" s="14" t="s">
        <v>164</v>
      </c>
      <c r="D97" s="13" t="s">
        <v>14</v>
      </c>
      <c r="E97" s="15">
        <v>108.96</v>
      </c>
      <c r="F97" s="16">
        <v>0</v>
      </c>
      <c r="G97" s="17">
        <f t="shared" si="8"/>
        <v>0</v>
      </c>
    </row>
    <row r="98" spans="1:7" ht="39" thickBot="1" x14ac:dyDescent="0.3">
      <c r="A98" s="43" t="s">
        <v>165</v>
      </c>
      <c r="B98" s="44">
        <v>104</v>
      </c>
      <c r="C98" s="14" t="s">
        <v>166</v>
      </c>
      <c r="D98" s="13" t="s">
        <v>14</v>
      </c>
      <c r="E98" s="15">
        <v>256.39999999999998</v>
      </c>
      <c r="F98" s="16">
        <v>0</v>
      </c>
      <c r="G98" s="17">
        <f t="shared" si="8"/>
        <v>0</v>
      </c>
    </row>
    <row r="99" spans="1:7" ht="13.5" thickBot="1" x14ac:dyDescent="0.3">
      <c r="A99" s="37"/>
      <c r="B99" s="38"/>
      <c r="C99" s="39" t="s">
        <v>26</v>
      </c>
      <c r="D99" s="46"/>
      <c r="E99" s="47"/>
      <c r="F99" s="48" t="s">
        <v>27</v>
      </c>
      <c r="G99" s="45">
        <f>SUM(G87:G98)</f>
        <v>0</v>
      </c>
    </row>
    <row r="100" spans="1:7" ht="13.5" thickBot="1" x14ac:dyDescent="0.3">
      <c r="A100" s="49" t="s">
        <v>167</v>
      </c>
      <c r="B100" s="50"/>
      <c r="C100" s="51" t="s">
        <v>168</v>
      </c>
      <c r="D100" s="52"/>
      <c r="E100" s="53"/>
      <c r="F100" s="54" t="s">
        <v>27</v>
      </c>
      <c r="G100" s="54"/>
    </row>
    <row r="101" spans="1:7" ht="13.5" thickBot="1" x14ac:dyDescent="0.3">
      <c r="A101" s="55">
        <v>11</v>
      </c>
      <c r="B101" s="56"/>
      <c r="C101" s="57" t="s">
        <v>169</v>
      </c>
      <c r="D101" s="58"/>
      <c r="E101" s="59"/>
      <c r="F101" s="60"/>
      <c r="G101" s="60"/>
    </row>
    <row r="102" spans="1:7" ht="13.5" thickBot="1" x14ac:dyDescent="0.3">
      <c r="A102" s="12" t="s">
        <v>170</v>
      </c>
      <c r="B102" s="13">
        <v>60</v>
      </c>
      <c r="C102" s="14" t="s">
        <v>171</v>
      </c>
      <c r="D102" s="13" t="s">
        <v>11</v>
      </c>
      <c r="E102" s="15">
        <v>565.94000000000005</v>
      </c>
      <c r="F102" s="16">
        <v>0</v>
      </c>
      <c r="G102" s="17">
        <f t="shared" ref="G102:G113" si="9">ROUND(E102*F102,0)</f>
        <v>0</v>
      </c>
    </row>
    <row r="103" spans="1:7" ht="13.5" thickBot="1" x14ac:dyDescent="0.3">
      <c r="A103" s="12" t="s">
        <v>172</v>
      </c>
      <c r="B103" s="13">
        <v>61</v>
      </c>
      <c r="C103" s="14" t="s">
        <v>173</v>
      </c>
      <c r="D103" s="13" t="s">
        <v>21</v>
      </c>
      <c r="E103" s="15">
        <v>424.46</v>
      </c>
      <c r="F103" s="16">
        <v>0</v>
      </c>
      <c r="G103" s="17">
        <f t="shared" si="9"/>
        <v>0</v>
      </c>
    </row>
    <row r="104" spans="1:7" ht="64.5" thickBot="1" x14ac:dyDescent="0.3">
      <c r="A104" s="12" t="s">
        <v>174</v>
      </c>
      <c r="B104" s="13">
        <v>62</v>
      </c>
      <c r="C104" s="14" t="s">
        <v>175</v>
      </c>
      <c r="D104" s="13" t="s">
        <v>21</v>
      </c>
      <c r="E104" s="15">
        <v>169.78</v>
      </c>
      <c r="F104" s="16">
        <v>0</v>
      </c>
      <c r="G104" s="17">
        <f t="shared" si="9"/>
        <v>0</v>
      </c>
    </row>
    <row r="105" spans="1:7" ht="77.25" thickBot="1" x14ac:dyDescent="0.3">
      <c r="A105" s="12" t="s">
        <v>176</v>
      </c>
      <c r="B105" s="13">
        <v>8</v>
      </c>
      <c r="C105" s="14" t="s">
        <v>32</v>
      </c>
      <c r="D105" s="13" t="s">
        <v>21</v>
      </c>
      <c r="E105" s="15">
        <v>84.89</v>
      </c>
      <c r="F105" s="16">
        <v>0</v>
      </c>
      <c r="G105" s="17">
        <f t="shared" si="9"/>
        <v>0</v>
      </c>
    </row>
    <row r="106" spans="1:7" ht="51.75" thickBot="1" x14ac:dyDescent="0.3">
      <c r="A106" s="12" t="s">
        <v>177</v>
      </c>
      <c r="B106" s="13">
        <v>64</v>
      </c>
      <c r="C106" s="14" t="s">
        <v>178</v>
      </c>
      <c r="D106" s="13" t="s">
        <v>21</v>
      </c>
      <c r="E106" s="15">
        <v>169.78</v>
      </c>
      <c r="F106" s="16">
        <v>0</v>
      </c>
      <c r="G106" s="17">
        <f t="shared" si="9"/>
        <v>0</v>
      </c>
    </row>
    <row r="107" spans="1:7" ht="26.25" thickBot="1" x14ac:dyDescent="0.3">
      <c r="A107" s="12" t="s">
        <v>179</v>
      </c>
      <c r="B107" s="13">
        <v>74</v>
      </c>
      <c r="C107" s="14" t="s">
        <v>180</v>
      </c>
      <c r="D107" s="13" t="s">
        <v>21</v>
      </c>
      <c r="E107" s="15">
        <v>29.62</v>
      </c>
      <c r="F107" s="16">
        <v>0</v>
      </c>
      <c r="G107" s="17">
        <f t="shared" si="9"/>
        <v>0</v>
      </c>
    </row>
    <row r="108" spans="1:7" ht="13.5" thickBot="1" x14ac:dyDescent="0.3">
      <c r="A108" s="12" t="s">
        <v>181</v>
      </c>
      <c r="B108" s="13">
        <v>84</v>
      </c>
      <c r="C108" s="14" t="s">
        <v>182</v>
      </c>
      <c r="D108" s="13" t="s">
        <v>71</v>
      </c>
      <c r="E108" s="15">
        <v>1939</v>
      </c>
      <c r="F108" s="16">
        <v>0</v>
      </c>
      <c r="G108" s="17">
        <f t="shared" si="9"/>
        <v>0</v>
      </c>
    </row>
    <row r="109" spans="1:7" ht="13.5" thickBot="1" x14ac:dyDescent="0.3">
      <c r="A109" s="12" t="s">
        <v>183</v>
      </c>
      <c r="B109" s="13">
        <v>40</v>
      </c>
      <c r="C109" s="14" t="s">
        <v>184</v>
      </c>
      <c r="D109" s="13" t="s">
        <v>11</v>
      </c>
      <c r="E109" s="15">
        <v>54</v>
      </c>
      <c r="F109" s="16">
        <v>0</v>
      </c>
      <c r="G109" s="17">
        <f t="shared" si="9"/>
        <v>0</v>
      </c>
    </row>
    <row r="110" spans="1:7" ht="13.5" thickBot="1" x14ac:dyDescent="0.3">
      <c r="A110" s="12" t="s">
        <v>185</v>
      </c>
      <c r="B110" s="13">
        <v>6</v>
      </c>
      <c r="C110" s="14" t="s">
        <v>25</v>
      </c>
      <c r="D110" s="13" t="s">
        <v>21</v>
      </c>
      <c r="E110" s="15">
        <v>551.79999999999995</v>
      </c>
      <c r="F110" s="16">
        <v>0</v>
      </c>
      <c r="G110" s="17">
        <f t="shared" si="9"/>
        <v>0</v>
      </c>
    </row>
    <row r="111" spans="1:7" ht="13.5" thickBot="1" x14ac:dyDescent="0.3">
      <c r="A111" s="12" t="s">
        <v>186</v>
      </c>
      <c r="B111" s="13">
        <v>59</v>
      </c>
      <c r="C111" s="14" t="s">
        <v>187</v>
      </c>
      <c r="D111" s="13" t="s">
        <v>11</v>
      </c>
      <c r="E111" s="15">
        <v>47.62</v>
      </c>
      <c r="F111" s="16">
        <v>0</v>
      </c>
      <c r="G111" s="17">
        <f t="shared" si="9"/>
        <v>0</v>
      </c>
    </row>
    <row r="112" spans="1:7" ht="26.25" thickBot="1" x14ac:dyDescent="0.3">
      <c r="A112" s="12" t="s">
        <v>188</v>
      </c>
      <c r="B112" s="13">
        <v>105</v>
      </c>
      <c r="C112" s="14" t="s">
        <v>189</v>
      </c>
      <c r="D112" s="13" t="s">
        <v>11</v>
      </c>
      <c r="E112" s="15">
        <v>156.05000000000001</v>
      </c>
      <c r="F112" s="16">
        <v>0</v>
      </c>
      <c r="G112" s="17">
        <f t="shared" si="9"/>
        <v>0</v>
      </c>
    </row>
    <row r="113" spans="1:7" ht="26.25" thickBot="1" x14ac:dyDescent="0.3">
      <c r="A113" s="12" t="s">
        <v>190</v>
      </c>
      <c r="B113" s="13">
        <v>106</v>
      </c>
      <c r="C113" s="14" t="s">
        <v>191</v>
      </c>
      <c r="D113" s="13" t="s">
        <v>21</v>
      </c>
      <c r="E113" s="15">
        <v>43.69</v>
      </c>
      <c r="F113" s="16">
        <v>0</v>
      </c>
      <c r="G113" s="17">
        <f t="shared" si="9"/>
        <v>0</v>
      </c>
    </row>
    <row r="114" spans="1:7" ht="13.5" thickBot="1" x14ac:dyDescent="0.3">
      <c r="A114" s="55"/>
      <c r="B114" s="56"/>
      <c r="C114" s="61" t="s">
        <v>26</v>
      </c>
      <c r="D114" s="56"/>
      <c r="E114" s="62"/>
      <c r="F114" s="63" t="s">
        <v>27</v>
      </c>
      <c r="G114" s="64">
        <f>SUM(G102:G113)</f>
        <v>0</v>
      </c>
    </row>
    <row r="115" spans="1:7" ht="13.5" thickBot="1" x14ac:dyDescent="0.3">
      <c r="A115" s="55">
        <v>12</v>
      </c>
      <c r="B115" s="56"/>
      <c r="C115" s="61" t="s">
        <v>192</v>
      </c>
      <c r="D115" s="58"/>
      <c r="E115" s="65"/>
      <c r="F115" s="60" t="s">
        <v>27</v>
      </c>
      <c r="G115" s="60"/>
    </row>
    <row r="116" spans="1:7" ht="13.5" thickBot="1" x14ac:dyDescent="0.3">
      <c r="A116" s="12" t="s">
        <v>193</v>
      </c>
      <c r="B116" s="13">
        <v>60</v>
      </c>
      <c r="C116" s="14" t="s">
        <v>171</v>
      </c>
      <c r="D116" s="13" t="s">
        <v>11</v>
      </c>
      <c r="E116" s="15">
        <v>1945.98</v>
      </c>
      <c r="F116" s="16">
        <v>0</v>
      </c>
      <c r="G116" s="17">
        <f t="shared" ref="G116:G126" si="10">ROUND(E116*F116,0)</f>
        <v>0</v>
      </c>
    </row>
    <row r="117" spans="1:7" ht="13.5" thickBot="1" x14ac:dyDescent="0.3">
      <c r="A117" s="12" t="s">
        <v>194</v>
      </c>
      <c r="B117" s="13">
        <v>89</v>
      </c>
      <c r="C117" s="14" t="s">
        <v>195</v>
      </c>
      <c r="D117" s="13" t="s">
        <v>21</v>
      </c>
      <c r="E117" s="15">
        <v>667.42</v>
      </c>
      <c r="F117" s="16">
        <v>0</v>
      </c>
      <c r="G117" s="17">
        <f t="shared" si="10"/>
        <v>0</v>
      </c>
    </row>
    <row r="118" spans="1:7" ht="64.5" thickBot="1" x14ac:dyDescent="0.3">
      <c r="A118" s="12" t="s">
        <v>196</v>
      </c>
      <c r="B118" s="13">
        <v>63</v>
      </c>
      <c r="C118" s="14" t="s">
        <v>197</v>
      </c>
      <c r="D118" s="13" t="s">
        <v>21</v>
      </c>
      <c r="E118" s="15">
        <v>250.28</v>
      </c>
      <c r="F118" s="16">
        <v>0</v>
      </c>
      <c r="G118" s="17">
        <f t="shared" si="10"/>
        <v>0</v>
      </c>
    </row>
    <row r="119" spans="1:7" ht="77.25" thickBot="1" x14ac:dyDescent="0.3">
      <c r="A119" s="12" t="s">
        <v>198</v>
      </c>
      <c r="B119" s="13">
        <v>109</v>
      </c>
      <c r="C119" s="14" t="s">
        <v>199</v>
      </c>
      <c r="D119" s="13" t="s">
        <v>21</v>
      </c>
      <c r="E119" s="15">
        <v>166.85</v>
      </c>
      <c r="F119" s="16">
        <v>0</v>
      </c>
      <c r="G119" s="17">
        <f t="shared" si="10"/>
        <v>0</v>
      </c>
    </row>
    <row r="120" spans="1:7" ht="26.25" thickBot="1" x14ac:dyDescent="0.3">
      <c r="A120" s="12" t="s">
        <v>200</v>
      </c>
      <c r="B120" s="13">
        <v>75</v>
      </c>
      <c r="C120" s="14" t="s">
        <v>201</v>
      </c>
      <c r="D120" s="13" t="s">
        <v>21</v>
      </c>
      <c r="E120" s="15">
        <v>75.61</v>
      </c>
      <c r="F120" s="16">
        <v>0</v>
      </c>
      <c r="G120" s="17">
        <f t="shared" si="10"/>
        <v>0</v>
      </c>
    </row>
    <row r="121" spans="1:7" ht="26.25" thickBot="1" x14ac:dyDescent="0.3">
      <c r="A121" s="12" t="s">
        <v>202</v>
      </c>
      <c r="B121" s="13">
        <v>85</v>
      </c>
      <c r="C121" s="14" t="s">
        <v>203</v>
      </c>
      <c r="D121" s="13" t="s">
        <v>71</v>
      </c>
      <c r="E121" s="15">
        <v>7365.12</v>
      </c>
      <c r="F121" s="16">
        <v>0</v>
      </c>
      <c r="G121" s="17">
        <f t="shared" si="10"/>
        <v>0</v>
      </c>
    </row>
    <row r="122" spans="1:7" ht="13.5" thickBot="1" x14ac:dyDescent="0.3">
      <c r="A122" s="12" t="s">
        <v>204</v>
      </c>
      <c r="B122" s="13">
        <v>6</v>
      </c>
      <c r="C122" s="14" t="s">
        <v>25</v>
      </c>
      <c r="D122" s="13" t="s">
        <v>21</v>
      </c>
      <c r="E122" s="15">
        <v>867.64</v>
      </c>
      <c r="F122" s="16">
        <v>0</v>
      </c>
      <c r="G122" s="17">
        <f t="shared" si="10"/>
        <v>0</v>
      </c>
    </row>
    <row r="123" spans="1:7" ht="13.5" thickBot="1" x14ac:dyDescent="0.3">
      <c r="A123" s="12" t="s">
        <v>205</v>
      </c>
      <c r="B123" s="13">
        <v>40</v>
      </c>
      <c r="C123" s="14" t="s">
        <v>184</v>
      </c>
      <c r="D123" s="13" t="s">
        <v>11</v>
      </c>
      <c r="E123" s="15">
        <v>252.04</v>
      </c>
      <c r="F123" s="16">
        <v>0</v>
      </c>
      <c r="G123" s="17">
        <f t="shared" si="10"/>
        <v>0</v>
      </c>
    </row>
    <row r="124" spans="1:7" ht="26.25" thickBot="1" x14ac:dyDescent="0.3">
      <c r="A124" s="12" t="s">
        <v>206</v>
      </c>
      <c r="B124" s="13">
        <v>107</v>
      </c>
      <c r="C124" s="14" t="s">
        <v>207</v>
      </c>
      <c r="D124" s="13" t="s">
        <v>21</v>
      </c>
      <c r="E124" s="15">
        <v>78.650000000000006</v>
      </c>
      <c r="F124" s="16">
        <v>0</v>
      </c>
      <c r="G124" s="17">
        <f t="shared" si="10"/>
        <v>0</v>
      </c>
    </row>
    <row r="125" spans="1:7" ht="13.5" thickBot="1" x14ac:dyDescent="0.3">
      <c r="A125" s="12" t="s">
        <v>208</v>
      </c>
      <c r="B125" s="13">
        <v>56</v>
      </c>
      <c r="C125" s="14" t="s">
        <v>209</v>
      </c>
      <c r="D125" s="13" t="s">
        <v>11</v>
      </c>
      <c r="E125" s="15">
        <v>524.34</v>
      </c>
      <c r="F125" s="16">
        <v>0</v>
      </c>
      <c r="G125" s="17">
        <f t="shared" si="10"/>
        <v>0</v>
      </c>
    </row>
    <row r="126" spans="1:7" ht="77.25" thickBot="1" x14ac:dyDescent="0.3">
      <c r="A126" s="12" t="s">
        <v>210</v>
      </c>
      <c r="B126" s="13">
        <v>10</v>
      </c>
      <c r="C126" s="14" t="s">
        <v>211</v>
      </c>
      <c r="D126" s="13" t="s">
        <v>21</v>
      </c>
      <c r="E126" s="15">
        <v>333.71</v>
      </c>
      <c r="F126" s="16">
        <v>0</v>
      </c>
      <c r="G126" s="17">
        <f t="shared" si="10"/>
        <v>0</v>
      </c>
    </row>
    <row r="127" spans="1:7" ht="13.5" thickBot="1" x14ac:dyDescent="0.3">
      <c r="A127" s="55"/>
      <c r="B127" s="56"/>
      <c r="C127" s="57" t="s">
        <v>26</v>
      </c>
      <c r="D127" s="56"/>
      <c r="E127" s="62"/>
      <c r="F127" s="63" t="s">
        <v>27</v>
      </c>
      <c r="G127" s="64">
        <f>SUM(G116:G126)</f>
        <v>0</v>
      </c>
    </row>
    <row r="128" spans="1:7" ht="13.5" thickBot="1" x14ac:dyDescent="0.3">
      <c r="A128" s="55"/>
      <c r="B128" s="56"/>
      <c r="C128" s="61" t="s">
        <v>212</v>
      </c>
      <c r="D128" s="58"/>
      <c r="E128" s="65"/>
      <c r="F128" s="60" t="s">
        <v>27</v>
      </c>
      <c r="G128" s="60"/>
    </row>
    <row r="129" spans="1:7" ht="13.5" thickBot="1" x14ac:dyDescent="0.3">
      <c r="A129" s="55">
        <v>13</v>
      </c>
      <c r="B129" s="56"/>
      <c r="C129" s="61" t="s">
        <v>213</v>
      </c>
      <c r="D129" s="61"/>
      <c r="E129" s="66"/>
      <c r="F129" s="67" t="s">
        <v>27</v>
      </c>
      <c r="G129" s="67"/>
    </row>
    <row r="130" spans="1:7" ht="13.5" thickBot="1" x14ac:dyDescent="0.3">
      <c r="A130" s="12" t="s">
        <v>214</v>
      </c>
      <c r="B130" s="13">
        <v>90</v>
      </c>
      <c r="C130" s="14" t="s">
        <v>215</v>
      </c>
      <c r="D130" s="13" t="s">
        <v>21</v>
      </c>
      <c r="E130" s="15">
        <v>13.6</v>
      </c>
      <c r="F130" s="16">
        <v>0</v>
      </c>
      <c r="G130" s="17">
        <f t="shared" ref="G130:G137" si="11">ROUND(E130*F130,0)</f>
        <v>0</v>
      </c>
    </row>
    <row r="131" spans="1:7" ht="13.5" thickBot="1" x14ac:dyDescent="0.3">
      <c r="A131" s="12" t="s">
        <v>216</v>
      </c>
      <c r="B131" s="13">
        <v>41</v>
      </c>
      <c r="C131" s="14" t="s">
        <v>217</v>
      </c>
      <c r="D131" s="13" t="s">
        <v>11</v>
      </c>
      <c r="E131" s="15">
        <v>3</v>
      </c>
      <c r="F131" s="16">
        <v>0</v>
      </c>
      <c r="G131" s="17">
        <f t="shared" si="11"/>
        <v>0</v>
      </c>
    </row>
    <row r="132" spans="1:7" ht="13.5" thickBot="1" x14ac:dyDescent="0.3">
      <c r="A132" s="12" t="s">
        <v>218</v>
      </c>
      <c r="B132" s="13">
        <v>42</v>
      </c>
      <c r="C132" s="14" t="s">
        <v>219</v>
      </c>
      <c r="D132" s="13" t="s">
        <v>11</v>
      </c>
      <c r="E132" s="15">
        <v>7.98</v>
      </c>
      <c r="F132" s="16">
        <v>0</v>
      </c>
      <c r="G132" s="17">
        <f t="shared" si="11"/>
        <v>0</v>
      </c>
    </row>
    <row r="133" spans="1:7" ht="26.25" thickBot="1" x14ac:dyDescent="0.3">
      <c r="A133" s="12" t="s">
        <v>220</v>
      </c>
      <c r="B133" s="13">
        <v>43</v>
      </c>
      <c r="C133" s="14" t="s">
        <v>221</v>
      </c>
      <c r="D133" s="13" t="s">
        <v>11</v>
      </c>
      <c r="E133" s="15">
        <v>7.8</v>
      </c>
      <c r="F133" s="16">
        <v>0</v>
      </c>
      <c r="G133" s="17">
        <f t="shared" si="11"/>
        <v>0</v>
      </c>
    </row>
    <row r="134" spans="1:7" ht="26.25" thickBot="1" x14ac:dyDescent="0.3">
      <c r="A134" s="12" t="s">
        <v>222</v>
      </c>
      <c r="B134" s="13">
        <v>44</v>
      </c>
      <c r="C134" s="14" t="s">
        <v>223</v>
      </c>
      <c r="D134" s="13" t="s">
        <v>11</v>
      </c>
      <c r="E134" s="15">
        <v>33.99</v>
      </c>
      <c r="F134" s="16">
        <v>0</v>
      </c>
      <c r="G134" s="17">
        <f t="shared" si="11"/>
        <v>0</v>
      </c>
    </row>
    <row r="135" spans="1:7" ht="26.25" thickBot="1" x14ac:dyDescent="0.3">
      <c r="A135" s="12" t="s">
        <v>224</v>
      </c>
      <c r="B135" s="13">
        <v>45</v>
      </c>
      <c r="C135" s="14" t="s">
        <v>225</v>
      </c>
      <c r="D135" s="13" t="s">
        <v>14</v>
      </c>
      <c r="E135" s="15">
        <v>97.52</v>
      </c>
      <c r="F135" s="16">
        <v>0</v>
      </c>
      <c r="G135" s="17">
        <f t="shared" si="11"/>
        <v>0</v>
      </c>
    </row>
    <row r="136" spans="1:7" ht="13.5" thickBot="1" x14ac:dyDescent="0.3">
      <c r="A136" s="12" t="s">
        <v>226</v>
      </c>
      <c r="B136" s="13">
        <v>46</v>
      </c>
      <c r="C136" s="14" t="s">
        <v>227</v>
      </c>
      <c r="D136" s="13" t="s">
        <v>21</v>
      </c>
      <c r="E136" s="15">
        <v>13.91</v>
      </c>
      <c r="F136" s="16">
        <v>0</v>
      </c>
      <c r="G136" s="17">
        <f t="shared" si="11"/>
        <v>0</v>
      </c>
    </row>
    <row r="137" spans="1:7" ht="13.5" thickBot="1" x14ac:dyDescent="0.3">
      <c r="A137" s="12" t="s">
        <v>228</v>
      </c>
      <c r="B137" s="13">
        <v>47</v>
      </c>
      <c r="C137" s="14" t="s">
        <v>229</v>
      </c>
      <c r="D137" s="13" t="s">
        <v>11</v>
      </c>
      <c r="E137" s="15">
        <v>30</v>
      </c>
      <c r="F137" s="16">
        <v>0</v>
      </c>
      <c r="G137" s="17">
        <f t="shared" si="11"/>
        <v>0</v>
      </c>
    </row>
    <row r="138" spans="1:7" ht="13.5" thickBot="1" x14ac:dyDescent="0.3">
      <c r="A138" s="68"/>
      <c r="B138" s="58"/>
      <c r="C138" s="57" t="s">
        <v>26</v>
      </c>
      <c r="D138" s="56"/>
      <c r="E138" s="65"/>
      <c r="F138" s="63" t="s">
        <v>27</v>
      </c>
      <c r="G138" s="64">
        <f>SUM(G130:G137)</f>
        <v>0</v>
      </c>
    </row>
    <row r="139" spans="1:7" ht="13.5" thickBot="1" x14ac:dyDescent="0.3">
      <c r="A139" s="55">
        <v>14</v>
      </c>
      <c r="B139" s="56"/>
      <c r="C139" s="57" t="s">
        <v>230</v>
      </c>
      <c r="D139" s="57"/>
      <c r="E139" s="65"/>
      <c r="F139" s="63" t="s">
        <v>27</v>
      </c>
      <c r="G139" s="63"/>
    </row>
    <row r="140" spans="1:7" ht="13.5" thickBot="1" x14ac:dyDescent="0.3">
      <c r="A140" s="12" t="s">
        <v>231</v>
      </c>
      <c r="B140" s="13">
        <v>90</v>
      </c>
      <c r="C140" s="14" t="s">
        <v>215</v>
      </c>
      <c r="D140" s="13" t="s">
        <v>21</v>
      </c>
      <c r="E140" s="15">
        <v>6.27</v>
      </c>
      <c r="F140" s="16">
        <v>0</v>
      </c>
      <c r="G140" s="17">
        <f t="shared" ref="G140:G147" si="12">ROUND(E140*F140,0)</f>
        <v>0</v>
      </c>
    </row>
    <row r="141" spans="1:7" ht="13.5" thickBot="1" x14ac:dyDescent="0.3">
      <c r="A141" s="12" t="s">
        <v>232</v>
      </c>
      <c r="B141" s="13">
        <v>48</v>
      </c>
      <c r="C141" s="14" t="s">
        <v>233</v>
      </c>
      <c r="D141" s="13" t="s">
        <v>21</v>
      </c>
      <c r="E141" s="15">
        <v>3.13</v>
      </c>
      <c r="F141" s="16">
        <v>0</v>
      </c>
      <c r="G141" s="17">
        <f t="shared" si="12"/>
        <v>0</v>
      </c>
    </row>
    <row r="142" spans="1:7" ht="13.5" thickBot="1" x14ac:dyDescent="0.3">
      <c r="A142" s="12" t="s">
        <v>234</v>
      </c>
      <c r="B142" s="13">
        <v>46</v>
      </c>
      <c r="C142" s="14" t="s">
        <v>227</v>
      </c>
      <c r="D142" s="13" t="s">
        <v>21</v>
      </c>
      <c r="E142" s="15">
        <v>1.56</v>
      </c>
      <c r="F142" s="16">
        <v>0</v>
      </c>
      <c r="G142" s="17">
        <f t="shared" si="12"/>
        <v>0</v>
      </c>
    </row>
    <row r="143" spans="1:7" ht="13.5" thickBot="1" x14ac:dyDescent="0.3">
      <c r="A143" s="12" t="s">
        <v>235</v>
      </c>
      <c r="B143" s="13">
        <v>49</v>
      </c>
      <c r="C143" s="14" t="s">
        <v>236</v>
      </c>
      <c r="D143" s="13" t="s">
        <v>21</v>
      </c>
      <c r="E143" s="15">
        <v>2.5499999999999998</v>
      </c>
      <c r="F143" s="16">
        <v>0</v>
      </c>
      <c r="G143" s="17">
        <f t="shared" si="12"/>
        <v>0</v>
      </c>
    </row>
    <row r="144" spans="1:7" ht="26.25" thickBot="1" x14ac:dyDescent="0.3">
      <c r="A144" s="12" t="s">
        <v>237</v>
      </c>
      <c r="B144" s="13">
        <v>110</v>
      </c>
      <c r="C144" s="14" t="s">
        <v>238</v>
      </c>
      <c r="D144" s="13" t="s">
        <v>21</v>
      </c>
      <c r="E144" s="15">
        <v>0.28999999999999998</v>
      </c>
      <c r="F144" s="16">
        <v>0</v>
      </c>
      <c r="G144" s="17">
        <f t="shared" si="12"/>
        <v>0</v>
      </c>
    </row>
    <row r="145" spans="1:7" ht="13.5" thickBot="1" x14ac:dyDescent="0.3">
      <c r="A145" s="12" t="s">
        <v>239</v>
      </c>
      <c r="B145" s="13">
        <v>111</v>
      </c>
      <c r="C145" s="14" t="s">
        <v>240</v>
      </c>
      <c r="D145" s="13" t="s">
        <v>71</v>
      </c>
      <c r="E145" s="15">
        <v>328.84</v>
      </c>
      <c r="F145" s="16">
        <v>0</v>
      </c>
      <c r="G145" s="17">
        <f t="shared" si="12"/>
        <v>0</v>
      </c>
    </row>
    <row r="146" spans="1:7" ht="13.5" thickBot="1" x14ac:dyDescent="0.3">
      <c r="A146" s="12" t="s">
        <v>241</v>
      </c>
      <c r="B146" s="13">
        <v>112</v>
      </c>
      <c r="C146" s="14" t="s">
        <v>242</v>
      </c>
      <c r="D146" s="13" t="s">
        <v>14</v>
      </c>
      <c r="E146" s="15">
        <v>22.5</v>
      </c>
      <c r="F146" s="16">
        <v>0</v>
      </c>
      <c r="G146" s="17">
        <f t="shared" si="12"/>
        <v>0</v>
      </c>
    </row>
    <row r="147" spans="1:7" ht="13.5" thickBot="1" x14ac:dyDescent="0.3">
      <c r="A147" s="12" t="s">
        <v>243</v>
      </c>
      <c r="B147" s="13"/>
      <c r="C147" s="14" t="s">
        <v>244</v>
      </c>
      <c r="D147" s="13" t="s">
        <v>123</v>
      </c>
      <c r="E147" s="15">
        <v>1</v>
      </c>
      <c r="F147" s="16">
        <v>0</v>
      </c>
      <c r="G147" s="17">
        <f t="shared" si="12"/>
        <v>0</v>
      </c>
    </row>
    <row r="148" spans="1:7" ht="13.5" thickBot="1" x14ac:dyDescent="0.3">
      <c r="A148" s="68"/>
      <c r="B148" s="58"/>
      <c r="C148" s="57" t="s">
        <v>26</v>
      </c>
      <c r="D148" s="56"/>
      <c r="E148" s="65"/>
      <c r="F148" s="67" t="s">
        <v>27</v>
      </c>
      <c r="G148" s="64">
        <f>SUM(G140:G147)</f>
        <v>0</v>
      </c>
    </row>
    <row r="149" spans="1:7" ht="13.5" thickBot="1" x14ac:dyDescent="0.3">
      <c r="A149" s="55">
        <v>15</v>
      </c>
      <c r="B149" s="56"/>
      <c r="C149" s="61" t="s">
        <v>245</v>
      </c>
      <c r="D149" s="61"/>
      <c r="E149" s="65"/>
      <c r="F149" s="67" t="s">
        <v>27</v>
      </c>
      <c r="G149" s="67"/>
    </row>
    <row r="150" spans="1:7" ht="13.5" thickBot="1" x14ac:dyDescent="0.3">
      <c r="A150" s="12" t="s">
        <v>246</v>
      </c>
      <c r="B150" s="13">
        <v>60</v>
      </c>
      <c r="C150" s="14" t="s">
        <v>171</v>
      </c>
      <c r="D150" s="13" t="s">
        <v>11</v>
      </c>
      <c r="E150" s="15">
        <v>137.76</v>
      </c>
      <c r="F150" s="16">
        <v>0</v>
      </c>
      <c r="G150" s="17">
        <f t="shared" ref="G150:G160" si="13">ROUND(E150*F150,0)</f>
        <v>0</v>
      </c>
    </row>
    <row r="151" spans="1:7" ht="13.5" thickBot="1" x14ac:dyDescent="0.3">
      <c r="A151" s="12" t="s">
        <v>247</v>
      </c>
      <c r="B151" s="13">
        <v>90</v>
      </c>
      <c r="C151" s="14" t="s">
        <v>248</v>
      </c>
      <c r="D151" s="13" t="s">
        <v>21</v>
      </c>
      <c r="E151" s="15">
        <v>55.1</v>
      </c>
      <c r="F151" s="16">
        <v>0</v>
      </c>
      <c r="G151" s="17">
        <f t="shared" si="13"/>
        <v>0</v>
      </c>
    </row>
    <row r="152" spans="1:7" ht="13.5" thickBot="1" x14ac:dyDescent="0.3">
      <c r="A152" s="12" t="s">
        <v>249</v>
      </c>
      <c r="B152" s="13">
        <v>46</v>
      </c>
      <c r="C152" s="14" t="s">
        <v>227</v>
      </c>
      <c r="D152" s="13" t="s">
        <v>21</v>
      </c>
      <c r="E152" s="15">
        <v>27.51</v>
      </c>
      <c r="F152" s="16">
        <v>0</v>
      </c>
      <c r="G152" s="17">
        <f t="shared" si="13"/>
        <v>0</v>
      </c>
    </row>
    <row r="153" spans="1:7" ht="26.25" thickBot="1" x14ac:dyDescent="0.3">
      <c r="A153" s="12" t="s">
        <v>250</v>
      </c>
      <c r="B153" s="13">
        <v>76</v>
      </c>
      <c r="C153" s="14" t="s">
        <v>251</v>
      </c>
      <c r="D153" s="13" t="s">
        <v>21</v>
      </c>
      <c r="E153" s="15">
        <v>2.67</v>
      </c>
      <c r="F153" s="16">
        <v>0</v>
      </c>
      <c r="G153" s="17">
        <f t="shared" si="13"/>
        <v>0</v>
      </c>
    </row>
    <row r="154" spans="1:7" ht="26.25" thickBot="1" x14ac:dyDescent="0.3">
      <c r="A154" s="12" t="s">
        <v>252</v>
      </c>
      <c r="B154" s="13">
        <v>77</v>
      </c>
      <c r="C154" s="14" t="s">
        <v>253</v>
      </c>
      <c r="D154" s="13" t="s">
        <v>21</v>
      </c>
      <c r="E154" s="15">
        <v>27.55</v>
      </c>
      <c r="F154" s="16">
        <v>0</v>
      </c>
      <c r="G154" s="17">
        <f t="shared" si="13"/>
        <v>0</v>
      </c>
    </row>
    <row r="155" spans="1:7" ht="26.25" thickBot="1" x14ac:dyDescent="0.3">
      <c r="A155" s="12" t="s">
        <v>254</v>
      </c>
      <c r="B155" s="13">
        <v>50</v>
      </c>
      <c r="C155" s="14" t="s">
        <v>255</v>
      </c>
      <c r="D155" s="13" t="s">
        <v>14</v>
      </c>
      <c r="E155" s="15">
        <v>23.1</v>
      </c>
      <c r="F155" s="16">
        <v>0</v>
      </c>
      <c r="G155" s="17">
        <f t="shared" si="13"/>
        <v>0</v>
      </c>
    </row>
    <row r="156" spans="1:7" ht="13.5" thickBot="1" x14ac:dyDescent="0.3">
      <c r="A156" s="12" t="s">
        <v>256</v>
      </c>
      <c r="B156" s="13">
        <v>86</v>
      </c>
      <c r="C156" s="14" t="s">
        <v>257</v>
      </c>
      <c r="D156" s="13" t="s">
        <v>71</v>
      </c>
      <c r="E156" s="15">
        <v>888</v>
      </c>
      <c r="F156" s="16">
        <v>0</v>
      </c>
      <c r="G156" s="17">
        <f t="shared" si="13"/>
        <v>0</v>
      </c>
    </row>
    <row r="157" spans="1:7" ht="26.25" thickBot="1" x14ac:dyDescent="0.3">
      <c r="A157" s="12" t="s">
        <v>258</v>
      </c>
      <c r="B157" s="13">
        <v>51</v>
      </c>
      <c r="C157" s="14" t="s">
        <v>259</v>
      </c>
      <c r="D157" s="13" t="s">
        <v>11</v>
      </c>
      <c r="E157" s="15">
        <v>6.91</v>
      </c>
      <c r="F157" s="16">
        <v>0</v>
      </c>
      <c r="G157" s="17">
        <f t="shared" si="13"/>
        <v>0</v>
      </c>
    </row>
    <row r="158" spans="1:7" ht="13.5" thickBot="1" x14ac:dyDescent="0.3">
      <c r="A158" s="12" t="s">
        <v>260</v>
      </c>
      <c r="B158" s="13">
        <v>52</v>
      </c>
      <c r="C158" s="14" t="s">
        <v>261</v>
      </c>
      <c r="D158" s="13" t="s">
        <v>21</v>
      </c>
      <c r="E158" s="15">
        <v>0.65</v>
      </c>
      <c r="F158" s="16">
        <v>0</v>
      </c>
      <c r="G158" s="17">
        <f t="shared" si="13"/>
        <v>0</v>
      </c>
    </row>
    <row r="159" spans="1:7" ht="13.5" thickBot="1" x14ac:dyDescent="0.3">
      <c r="A159" s="12" t="s">
        <v>262</v>
      </c>
      <c r="B159" s="13"/>
      <c r="C159" s="14" t="s">
        <v>263</v>
      </c>
      <c r="D159" s="13" t="s">
        <v>123</v>
      </c>
      <c r="E159" s="15">
        <v>36</v>
      </c>
      <c r="F159" s="16">
        <v>0</v>
      </c>
      <c r="G159" s="17">
        <f t="shared" si="13"/>
        <v>0</v>
      </c>
    </row>
    <row r="160" spans="1:7" ht="13.5" thickBot="1" x14ac:dyDescent="0.3">
      <c r="A160" s="12" t="s">
        <v>264</v>
      </c>
      <c r="B160" s="13">
        <v>6</v>
      </c>
      <c r="C160" s="14" t="s">
        <v>25</v>
      </c>
      <c r="D160" s="13" t="s">
        <v>21</v>
      </c>
      <c r="E160" s="15">
        <v>71.64</v>
      </c>
      <c r="F160" s="16">
        <v>0</v>
      </c>
      <c r="G160" s="17">
        <f t="shared" si="13"/>
        <v>0</v>
      </c>
    </row>
    <row r="161" spans="1:7" ht="13.5" thickBot="1" x14ac:dyDescent="0.3">
      <c r="A161" s="68"/>
      <c r="B161" s="58"/>
      <c r="C161" s="57" t="s">
        <v>26</v>
      </c>
      <c r="D161" s="56"/>
      <c r="E161" s="65"/>
      <c r="F161" s="67" t="s">
        <v>27</v>
      </c>
      <c r="G161" s="64">
        <f>SUM(G150:G160)</f>
        <v>0</v>
      </c>
    </row>
    <row r="162" spans="1:7" ht="13.5" thickBot="1" x14ac:dyDescent="0.3">
      <c r="A162" s="69" t="s">
        <v>265</v>
      </c>
      <c r="B162" s="70"/>
      <c r="C162" s="71" t="s">
        <v>266</v>
      </c>
      <c r="D162" s="71"/>
      <c r="E162" s="72"/>
      <c r="F162" s="73" t="s">
        <v>27</v>
      </c>
      <c r="G162" s="73"/>
    </row>
    <row r="163" spans="1:7" ht="13.5" thickBot="1" x14ac:dyDescent="0.3">
      <c r="A163" s="74">
        <v>16</v>
      </c>
      <c r="B163" s="75"/>
      <c r="C163" s="76" t="s">
        <v>267</v>
      </c>
      <c r="D163" s="76"/>
      <c r="E163" s="77"/>
      <c r="F163" s="78" t="s">
        <v>27</v>
      </c>
      <c r="G163" s="78"/>
    </row>
    <row r="164" spans="1:7" ht="13.5" thickBot="1" x14ac:dyDescent="0.3">
      <c r="A164" s="12" t="s">
        <v>268</v>
      </c>
      <c r="B164" s="13">
        <v>60</v>
      </c>
      <c r="C164" s="14" t="s">
        <v>171</v>
      </c>
      <c r="D164" s="13" t="s">
        <v>11</v>
      </c>
      <c r="E164" s="15">
        <v>42.44</v>
      </c>
      <c r="F164" s="16">
        <v>0</v>
      </c>
      <c r="G164" s="17">
        <f t="shared" ref="G164:G170" si="14">ROUND(E164*F164,0)</f>
        <v>0</v>
      </c>
    </row>
    <row r="165" spans="1:7" ht="13.5" thickBot="1" x14ac:dyDescent="0.3">
      <c r="A165" s="12" t="s">
        <v>269</v>
      </c>
      <c r="B165" s="13">
        <v>78</v>
      </c>
      <c r="C165" s="14" t="s">
        <v>270</v>
      </c>
      <c r="D165" s="13" t="s">
        <v>21</v>
      </c>
      <c r="E165" s="15">
        <v>3.26</v>
      </c>
      <c r="F165" s="16">
        <v>0</v>
      </c>
      <c r="G165" s="17">
        <f t="shared" si="14"/>
        <v>0</v>
      </c>
    </row>
    <row r="166" spans="1:7" ht="13.5" thickBot="1" x14ac:dyDescent="0.3">
      <c r="A166" s="12" t="s">
        <v>271</v>
      </c>
      <c r="B166" s="13">
        <v>90</v>
      </c>
      <c r="C166" s="14" t="s">
        <v>215</v>
      </c>
      <c r="D166" s="13" t="s">
        <v>21</v>
      </c>
      <c r="E166" s="15">
        <v>4.16</v>
      </c>
      <c r="F166" s="16">
        <v>0</v>
      </c>
      <c r="G166" s="17">
        <f t="shared" si="14"/>
        <v>0</v>
      </c>
    </row>
    <row r="167" spans="1:7" ht="13.5" thickBot="1" x14ac:dyDescent="0.3">
      <c r="A167" s="12" t="s">
        <v>272</v>
      </c>
      <c r="B167" s="13">
        <v>40</v>
      </c>
      <c r="C167" s="14" t="s">
        <v>184</v>
      </c>
      <c r="D167" s="13" t="s">
        <v>11</v>
      </c>
      <c r="E167" s="15">
        <v>9.24</v>
      </c>
      <c r="F167" s="16">
        <v>0</v>
      </c>
      <c r="G167" s="17">
        <f t="shared" si="14"/>
        <v>0</v>
      </c>
    </row>
    <row r="168" spans="1:7" ht="13.5" thickBot="1" x14ac:dyDescent="0.3">
      <c r="A168" s="12" t="s">
        <v>273</v>
      </c>
      <c r="B168" s="13">
        <v>87</v>
      </c>
      <c r="C168" s="14" t="s">
        <v>274</v>
      </c>
      <c r="D168" s="13" t="s">
        <v>71</v>
      </c>
      <c r="E168" s="15">
        <v>205.94</v>
      </c>
      <c r="F168" s="16">
        <v>0</v>
      </c>
      <c r="G168" s="17">
        <f t="shared" si="14"/>
        <v>0</v>
      </c>
    </row>
    <row r="169" spans="1:7" ht="26.25" thickBot="1" x14ac:dyDescent="0.3">
      <c r="A169" s="12" t="s">
        <v>275</v>
      </c>
      <c r="B169" s="13">
        <v>79</v>
      </c>
      <c r="C169" s="14" t="s">
        <v>276</v>
      </c>
      <c r="D169" s="13" t="s">
        <v>21</v>
      </c>
      <c r="E169" s="15">
        <v>8.49</v>
      </c>
      <c r="F169" s="16">
        <v>0</v>
      </c>
      <c r="G169" s="17">
        <f t="shared" si="14"/>
        <v>0</v>
      </c>
    </row>
    <row r="170" spans="1:7" ht="26.25" thickBot="1" x14ac:dyDescent="0.3">
      <c r="A170" s="12" t="s">
        <v>277</v>
      </c>
      <c r="B170" s="13">
        <v>50</v>
      </c>
      <c r="C170" s="14" t="s">
        <v>255</v>
      </c>
      <c r="D170" s="13" t="s">
        <v>14</v>
      </c>
      <c r="E170" s="15">
        <v>6</v>
      </c>
      <c r="F170" s="16">
        <v>0</v>
      </c>
      <c r="G170" s="17">
        <f t="shared" si="14"/>
        <v>0</v>
      </c>
    </row>
    <row r="171" spans="1:7" ht="13.5" thickBot="1" x14ac:dyDescent="0.3">
      <c r="A171" s="79"/>
      <c r="B171" s="80"/>
      <c r="C171" s="81" t="s">
        <v>26</v>
      </c>
      <c r="D171" s="80"/>
      <c r="E171" s="82"/>
      <c r="F171" s="83" t="s">
        <v>27</v>
      </c>
      <c r="G171" s="84">
        <f>SUM(G164:G170)</f>
        <v>0</v>
      </c>
    </row>
    <row r="172" spans="1:7" ht="13.5" thickBot="1" x14ac:dyDescent="0.3">
      <c r="A172" s="74" t="s">
        <v>278</v>
      </c>
      <c r="B172" s="75"/>
      <c r="C172" s="81" t="s">
        <v>279</v>
      </c>
      <c r="D172" s="75"/>
      <c r="E172" s="85"/>
      <c r="F172" s="78" t="s">
        <v>27</v>
      </c>
      <c r="G172" s="86"/>
    </row>
    <row r="173" spans="1:7" ht="26.25" thickBot="1" x14ac:dyDescent="0.3">
      <c r="A173" s="12" t="s">
        <v>280</v>
      </c>
      <c r="B173" s="13">
        <v>53</v>
      </c>
      <c r="C173" s="14" t="s">
        <v>281</v>
      </c>
      <c r="D173" s="13" t="s">
        <v>14</v>
      </c>
      <c r="E173" s="15">
        <v>176.7</v>
      </c>
      <c r="F173" s="16">
        <v>0</v>
      </c>
      <c r="G173" s="17">
        <f t="shared" ref="G173:G180" si="15">ROUND(E173*F173,0)</f>
        <v>0</v>
      </c>
    </row>
    <row r="174" spans="1:7" ht="26.25" thickBot="1" x14ac:dyDescent="0.3">
      <c r="A174" s="12" t="s">
        <v>282</v>
      </c>
      <c r="B174" s="13">
        <v>54</v>
      </c>
      <c r="C174" s="14" t="s">
        <v>283</v>
      </c>
      <c r="D174" s="13" t="s">
        <v>11</v>
      </c>
      <c r="E174" s="15">
        <v>641.05999999999995</v>
      </c>
      <c r="F174" s="16">
        <v>0</v>
      </c>
      <c r="G174" s="17">
        <f t="shared" si="15"/>
        <v>0</v>
      </c>
    </row>
    <row r="175" spans="1:7" ht="13.5" thickBot="1" x14ac:dyDescent="0.3">
      <c r="A175" s="12" t="s">
        <v>284</v>
      </c>
      <c r="B175" s="13">
        <v>55</v>
      </c>
      <c r="C175" s="14" t="s">
        <v>285</v>
      </c>
      <c r="D175" s="13" t="s">
        <v>21</v>
      </c>
      <c r="E175" s="15">
        <v>96.16</v>
      </c>
      <c r="F175" s="16">
        <v>0</v>
      </c>
      <c r="G175" s="17">
        <f t="shared" si="15"/>
        <v>0</v>
      </c>
    </row>
    <row r="176" spans="1:7" ht="26.25" thickBot="1" x14ac:dyDescent="0.3">
      <c r="A176" s="12" t="s">
        <v>286</v>
      </c>
      <c r="B176" s="13">
        <v>108</v>
      </c>
      <c r="C176" s="14" t="s">
        <v>287</v>
      </c>
      <c r="D176" s="13" t="s">
        <v>14</v>
      </c>
      <c r="E176" s="15">
        <v>176.7</v>
      </c>
      <c r="F176" s="16">
        <v>0</v>
      </c>
      <c r="G176" s="17">
        <f t="shared" si="15"/>
        <v>0</v>
      </c>
    </row>
    <row r="177" spans="1:7" ht="26.25" thickBot="1" x14ac:dyDescent="0.3">
      <c r="A177" s="12" t="s">
        <v>288</v>
      </c>
      <c r="B177" s="13">
        <v>81</v>
      </c>
      <c r="C177" s="14" t="s">
        <v>289</v>
      </c>
      <c r="D177" s="13" t="s">
        <v>21</v>
      </c>
      <c r="E177" s="15">
        <v>64.11</v>
      </c>
      <c r="F177" s="16">
        <v>0</v>
      </c>
      <c r="G177" s="17">
        <f t="shared" si="15"/>
        <v>0</v>
      </c>
    </row>
    <row r="178" spans="1:7" ht="13.5" thickBot="1" x14ac:dyDescent="0.3">
      <c r="A178" s="12" t="s">
        <v>290</v>
      </c>
      <c r="B178" s="13">
        <v>56</v>
      </c>
      <c r="C178" s="14" t="s">
        <v>209</v>
      </c>
      <c r="D178" s="13" t="s">
        <v>11</v>
      </c>
      <c r="E178" s="15">
        <v>641.07000000000005</v>
      </c>
      <c r="F178" s="16">
        <v>0</v>
      </c>
      <c r="G178" s="17">
        <f t="shared" si="15"/>
        <v>0</v>
      </c>
    </row>
    <row r="179" spans="1:7" ht="26.25" thickBot="1" x14ac:dyDescent="0.3">
      <c r="A179" s="12" t="s">
        <v>291</v>
      </c>
      <c r="B179" s="13">
        <v>57</v>
      </c>
      <c r="C179" s="14" t="s">
        <v>292</v>
      </c>
      <c r="D179" s="13" t="s">
        <v>21</v>
      </c>
      <c r="E179" s="15">
        <v>1.58</v>
      </c>
      <c r="F179" s="16">
        <v>0</v>
      </c>
      <c r="G179" s="17">
        <f t="shared" si="15"/>
        <v>0</v>
      </c>
    </row>
    <row r="180" spans="1:7" ht="13.5" thickBot="1" x14ac:dyDescent="0.3">
      <c r="A180" s="12" t="s">
        <v>293</v>
      </c>
      <c r="B180" s="13">
        <v>58</v>
      </c>
      <c r="C180" s="14" t="s">
        <v>294</v>
      </c>
      <c r="D180" s="13" t="s">
        <v>14</v>
      </c>
      <c r="E180" s="15">
        <v>230</v>
      </c>
      <c r="F180" s="16">
        <v>0</v>
      </c>
      <c r="G180" s="17">
        <f t="shared" si="15"/>
        <v>0</v>
      </c>
    </row>
    <row r="181" spans="1:7" ht="13.5" thickBot="1" x14ac:dyDescent="0.3">
      <c r="A181" s="79"/>
      <c r="B181" s="80"/>
      <c r="C181" s="81" t="s">
        <v>26</v>
      </c>
      <c r="D181" s="75"/>
      <c r="E181" s="87"/>
      <c r="F181" s="78" t="s">
        <v>27</v>
      </c>
      <c r="G181" s="84">
        <f>SUM(G173:G180)</f>
        <v>0</v>
      </c>
    </row>
    <row r="182" spans="1:7" ht="13.5" thickBot="1" x14ac:dyDescent="0.3">
      <c r="A182" s="88" t="s">
        <v>295</v>
      </c>
      <c r="B182" s="89"/>
      <c r="C182" s="90" t="s">
        <v>296</v>
      </c>
      <c r="D182" s="89"/>
      <c r="E182" s="91"/>
      <c r="F182" s="92" t="s">
        <v>27</v>
      </c>
      <c r="G182" s="92"/>
    </row>
    <row r="183" spans="1:7" ht="13.5" thickBot="1" x14ac:dyDescent="0.3">
      <c r="A183" s="93" t="s">
        <v>297</v>
      </c>
      <c r="B183" s="94"/>
      <c r="C183" s="95" t="s">
        <v>298</v>
      </c>
      <c r="D183" s="94"/>
      <c r="E183" s="96"/>
      <c r="F183" s="97" t="s">
        <v>27</v>
      </c>
      <c r="G183" s="97"/>
    </row>
    <row r="184" spans="1:7" ht="51.75" thickBot="1" x14ac:dyDescent="0.3">
      <c r="A184" s="12" t="s">
        <v>299</v>
      </c>
      <c r="B184" s="13"/>
      <c r="C184" s="14" t="s">
        <v>300</v>
      </c>
      <c r="D184" s="13" t="s">
        <v>301</v>
      </c>
      <c r="E184" s="15">
        <v>1</v>
      </c>
      <c r="F184" s="16">
        <v>0</v>
      </c>
      <c r="G184" s="17">
        <f t="shared" ref="G184:G188" si="16">ROUND(E184*F184,0)</f>
        <v>0</v>
      </c>
    </row>
    <row r="185" spans="1:7" ht="51.75" thickBot="1" x14ac:dyDescent="0.3">
      <c r="A185" s="12" t="s">
        <v>302</v>
      </c>
      <c r="B185" s="13"/>
      <c r="C185" s="14" t="s">
        <v>303</v>
      </c>
      <c r="D185" s="13" t="s">
        <v>301</v>
      </c>
      <c r="E185" s="15">
        <v>17</v>
      </c>
      <c r="F185" s="16">
        <v>0</v>
      </c>
      <c r="G185" s="17">
        <f t="shared" si="16"/>
        <v>0</v>
      </c>
    </row>
    <row r="186" spans="1:7" ht="64.5" thickBot="1" x14ac:dyDescent="0.3">
      <c r="A186" s="12" t="s">
        <v>304</v>
      </c>
      <c r="B186" s="13"/>
      <c r="C186" s="14" t="s">
        <v>305</v>
      </c>
      <c r="D186" s="13" t="s">
        <v>306</v>
      </c>
      <c r="E186" s="15">
        <v>35</v>
      </c>
      <c r="F186" s="16">
        <v>0</v>
      </c>
      <c r="G186" s="17">
        <f t="shared" si="16"/>
        <v>0</v>
      </c>
    </row>
    <row r="187" spans="1:7" ht="51.75" thickBot="1" x14ac:dyDescent="0.3">
      <c r="A187" s="12" t="s">
        <v>307</v>
      </c>
      <c r="B187" s="13"/>
      <c r="C187" s="14" t="s">
        <v>308</v>
      </c>
      <c r="D187" s="13" t="s">
        <v>306</v>
      </c>
      <c r="E187" s="15">
        <v>332</v>
      </c>
      <c r="F187" s="16">
        <v>0</v>
      </c>
      <c r="G187" s="17">
        <f t="shared" si="16"/>
        <v>0</v>
      </c>
    </row>
    <row r="188" spans="1:7" ht="51.75" thickBot="1" x14ac:dyDescent="0.3">
      <c r="A188" s="12" t="s">
        <v>309</v>
      </c>
      <c r="B188" s="13"/>
      <c r="C188" s="14" t="s">
        <v>310</v>
      </c>
      <c r="D188" s="13" t="s">
        <v>306</v>
      </c>
      <c r="E188" s="15">
        <v>130</v>
      </c>
      <c r="F188" s="16">
        <v>0</v>
      </c>
      <c r="G188" s="17">
        <f t="shared" si="16"/>
        <v>0</v>
      </c>
    </row>
    <row r="189" spans="1:7" ht="13.5" thickBot="1" x14ac:dyDescent="0.3">
      <c r="A189" s="93"/>
      <c r="B189" s="94"/>
      <c r="C189" s="95" t="s">
        <v>26</v>
      </c>
      <c r="D189" s="94"/>
      <c r="E189" s="96"/>
      <c r="F189" s="97" t="s">
        <v>27</v>
      </c>
      <c r="G189" s="98">
        <f>SUM(G184:G188)</f>
        <v>0</v>
      </c>
    </row>
    <row r="190" spans="1:7" ht="13.5" thickBot="1" x14ac:dyDescent="0.3">
      <c r="A190" s="93" t="s">
        <v>311</v>
      </c>
      <c r="B190" s="94"/>
      <c r="C190" s="95" t="s">
        <v>312</v>
      </c>
      <c r="D190" s="94"/>
      <c r="E190" s="99"/>
      <c r="F190" s="97" t="s">
        <v>27</v>
      </c>
      <c r="G190" s="97"/>
    </row>
    <row r="191" spans="1:7" ht="90" thickBot="1" x14ac:dyDescent="0.3">
      <c r="A191" s="12" t="s">
        <v>313</v>
      </c>
      <c r="B191" s="13"/>
      <c r="C191" s="14" t="s">
        <v>314</v>
      </c>
      <c r="D191" s="13" t="s">
        <v>306</v>
      </c>
      <c r="E191" s="15">
        <v>233</v>
      </c>
      <c r="F191" s="16">
        <v>0</v>
      </c>
      <c r="G191" s="17">
        <f t="shared" ref="G191:G195" si="17">ROUND(E191*F191,0)</f>
        <v>0</v>
      </c>
    </row>
    <row r="192" spans="1:7" ht="90" thickBot="1" x14ac:dyDescent="0.3">
      <c r="A192" s="12" t="s">
        <v>315</v>
      </c>
      <c r="B192" s="13"/>
      <c r="C192" s="14" t="s">
        <v>316</v>
      </c>
      <c r="D192" s="13" t="s">
        <v>306</v>
      </c>
      <c r="E192" s="15">
        <v>233</v>
      </c>
      <c r="F192" s="16">
        <v>0</v>
      </c>
      <c r="G192" s="17">
        <f t="shared" si="17"/>
        <v>0</v>
      </c>
    </row>
    <row r="193" spans="1:7" ht="90" thickBot="1" x14ac:dyDescent="0.3">
      <c r="A193" s="12" t="s">
        <v>317</v>
      </c>
      <c r="B193" s="13"/>
      <c r="C193" s="14" t="s">
        <v>318</v>
      </c>
      <c r="D193" s="13" t="s">
        <v>306</v>
      </c>
      <c r="E193" s="15">
        <v>1142</v>
      </c>
      <c r="F193" s="16">
        <v>0</v>
      </c>
      <c r="G193" s="17">
        <f t="shared" si="17"/>
        <v>0</v>
      </c>
    </row>
    <row r="194" spans="1:7" ht="64.5" thickBot="1" x14ac:dyDescent="0.3">
      <c r="A194" s="12" t="s">
        <v>319</v>
      </c>
      <c r="B194" s="13"/>
      <c r="C194" s="14" t="s">
        <v>320</v>
      </c>
      <c r="D194" s="13" t="s">
        <v>301</v>
      </c>
      <c r="E194" s="15">
        <v>8</v>
      </c>
      <c r="F194" s="16">
        <v>0</v>
      </c>
      <c r="G194" s="17">
        <f t="shared" si="17"/>
        <v>0</v>
      </c>
    </row>
    <row r="195" spans="1:7" ht="64.5" thickBot="1" x14ac:dyDescent="0.3">
      <c r="A195" s="12" t="s">
        <v>321</v>
      </c>
      <c r="B195" s="13"/>
      <c r="C195" s="14" t="s">
        <v>322</v>
      </c>
      <c r="D195" s="13" t="s">
        <v>301</v>
      </c>
      <c r="E195" s="15">
        <v>4</v>
      </c>
      <c r="F195" s="16">
        <v>0</v>
      </c>
      <c r="G195" s="17">
        <f t="shared" si="17"/>
        <v>0</v>
      </c>
    </row>
    <row r="196" spans="1:7" ht="13.5" thickBot="1" x14ac:dyDescent="0.3">
      <c r="A196" s="93"/>
      <c r="B196" s="94"/>
      <c r="C196" s="95" t="s">
        <v>26</v>
      </c>
      <c r="D196" s="94"/>
      <c r="E196" s="96"/>
      <c r="F196" s="97" t="s">
        <v>27</v>
      </c>
      <c r="G196" s="98">
        <f>SUM(G191:G195)</f>
        <v>0</v>
      </c>
    </row>
    <row r="197" spans="1:7" ht="13.5" thickBot="1" x14ac:dyDescent="0.3">
      <c r="A197" s="93" t="s">
        <v>323</v>
      </c>
      <c r="B197" s="94"/>
      <c r="C197" s="95" t="s">
        <v>324</v>
      </c>
      <c r="D197" s="94"/>
      <c r="E197" s="96"/>
      <c r="F197" s="97" t="s">
        <v>27</v>
      </c>
      <c r="G197" s="97"/>
    </row>
    <row r="198" spans="1:7" ht="294" thickBot="1" x14ac:dyDescent="0.3">
      <c r="A198" s="12" t="s">
        <v>325</v>
      </c>
      <c r="B198" s="13"/>
      <c r="C198" s="14" t="s">
        <v>326</v>
      </c>
      <c r="D198" s="13" t="s">
        <v>301</v>
      </c>
      <c r="E198" s="15">
        <v>1</v>
      </c>
      <c r="F198" s="16">
        <v>0</v>
      </c>
      <c r="G198" s="17">
        <f t="shared" ref="G198:G201" si="18">ROUND(E198*F198,0)</f>
        <v>0</v>
      </c>
    </row>
    <row r="199" spans="1:7" ht="39" thickBot="1" x14ac:dyDescent="0.3">
      <c r="A199" s="12" t="s">
        <v>327</v>
      </c>
      <c r="B199" s="13"/>
      <c r="C199" s="14" t="s">
        <v>328</v>
      </c>
      <c r="D199" s="13" t="s">
        <v>301</v>
      </c>
      <c r="E199" s="15">
        <v>5</v>
      </c>
      <c r="F199" s="16">
        <v>0</v>
      </c>
      <c r="G199" s="17">
        <f t="shared" si="18"/>
        <v>0</v>
      </c>
    </row>
    <row r="200" spans="1:7" ht="64.5" thickBot="1" x14ac:dyDescent="0.3">
      <c r="A200" s="12" t="s">
        <v>329</v>
      </c>
      <c r="B200" s="13"/>
      <c r="C200" s="14" t="s">
        <v>330</v>
      </c>
      <c r="D200" s="13" t="s">
        <v>301</v>
      </c>
      <c r="E200" s="15">
        <v>12</v>
      </c>
      <c r="F200" s="16">
        <v>0</v>
      </c>
      <c r="G200" s="17">
        <f t="shared" si="18"/>
        <v>0</v>
      </c>
    </row>
    <row r="201" spans="1:7" ht="77.25" thickBot="1" x14ac:dyDescent="0.3">
      <c r="A201" s="12" t="s">
        <v>331</v>
      </c>
      <c r="B201" s="13"/>
      <c r="C201" s="14" t="s">
        <v>332</v>
      </c>
      <c r="D201" s="13" t="s">
        <v>301</v>
      </c>
      <c r="E201" s="15">
        <v>166</v>
      </c>
      <c r="F201" s="16">
        <v>0</v>
      </c>
      <c r="G201" s="17">
        <f t="shared" si="18"/>
        <v>0</v>
      </c>
    </row>
    <row r="202" spans="1:7" ht="13.5" thickBot="1" x14ac:dyDescent="0.3">
      <c r="A202" s="93"/>
      <c r="B202" s="94"/>
      <c r="C202" s="95" t="s">
        <v>26</v>
      </c>
      <c r="D202" s="94"/>
      <c r="E202" s="96"/>
      <c r="F202" s="97" t="s">
        <v>27</v>
      </c>
      <c r="G202" s="98">
        <f>SUM(G198:G201)</f>
        <v>0</v>
      </c>
    </row>
    <row r="203" spans="1:7" ht="13.5" thickBot="1" x14ac:dyDescent="0.3">
      <c r="A203" s="93" t="s">
        <v>333</v>
      </c>
      <c r="B203" s="94"/>
      <c r="C203" s="95" t="s">
        <v>334</v>
      </c>
      <c r="D203" s="94"/>
      <c r="E203" s="96"/>
      <c r="F203" s="97" t="s">
        <v>27</v>
      </c>
      <c r="G203" s="97"/>
    </row>
    <row r="204" spans="1:7" ht="64.5" thickBot="1" x14ac:dyDescent="0.3">
      <c r="A204" s="12" t="s">
        <v>335</v>
      </c>
      <c r="B204" s="13"/>
      <c r="C204" s="14" t="s">
        <v>336</v>
      </c>
      <c r="D204" s="13" t="s">
        <v>306</v>
      </c>
      <c r="E204" s="15">
        <v>50</v>
      </c>
      <c r="F204" s="16">
        <v>0</v>
      </c>
      <c r="G204" s="17">
        <f t="shared" ref="G204:G214" si="19">ROUND(E204*F204,0)</f>
        <v>0</v>
      </c>
    </row>
    <row r="205" spans="1:7" ht="51.75" thickBot="1" x14ac:dyDescent="0.3">
      <c r="A205" s="12" t="s">
        <v>337</v>
      </c>
      <c r="B205" s="13"/>
      <c r="C205" s="14" t="s">
        <v>338</v>
      </c>
      <c r="D205" s="13" t="s">
        <v>301</v>
      </c>
      <c r="E205" s="15">
        <v>1</v>
      </c>
      <c r="F205" s="16">
        <v>0</v>
      </c>
      <c r="G205" s="17">
        <f t="shared" si="19"/>
        <v>0</v>
      </c>
    </row>
    <row r="206" spans="1:7" ht="90" thickBot="1" x14ac:dyDescent="0.3">
      <c r="A206" s="12" t="s">
        <v>339</v>
      </c>
      <c r="B206" s="13"/>
      <c r="C206" s="14" t="s">
        <v>340</v>
      </c>
      <c r="D206" s="13" t="s">
        <v>301</v>
      </c>
      <c r="E206" s="15">
        <v>4</v>
      </c>
      <c r="F206" s="16">
        <v>0</v>
      </c>
      <c r="G206" s="17">
        <f t="shared" si="19"/>
        <v>0</v>
      </c>
    </row>
    <row r="207" spans="1:7" ht="102.75" thickBot="1" x14ac:dyDescent="0.3">
      <c r="A207" s="12" t="s">
        <v>341</v>
      </c>
      <c r="B207" s="13"/>
      <c r="C207" s="14" t="s">
        <v>342</v>
      </c>
      <c r="D207" s="13" t="s">
        <v>301</v>
      </c>
      <c r="E207" s="15">
        <v>4</v>
      </c>
      <c r="F207" s="16">
        <v>0</v>
      </c>
      <c r="G207" s="17">
        <f t="shared" si="19"/>
        <v>0</v>
      </c>
    </row>
    <row r="208" spans="1:7" ht="77.25" thickBot="1" x14ac:dyDescent="0.3">
      <c r="A208" s="12" t="s">
        <v>343</v>
      </c>
      <c r="B208" s="13"/>
      <c r="C208" s="14" t="s">
        <v>344</v>
      </c>
      <c r="D208" s="13" t="s">
        <v>301</v>
      </c>
      <c r="E208" s="15">
        <v>1</v>
      </c>
      <c r="F208" s="16">
        <v>0</v>
      </c>
      <c r="G208" s="17">
        <f t="shared" si="19"/>
        <v>0</v>
      </c>
    </row>
    <row r="209" spans="1:7" ht="90" thickBot="1" x14ac:dyDescent="0.3">
      <c r="A209" s="12" t="s">
        <v>345</v>
      </c>
      <c r="B209" s="13"/>
      <c r="C209" s="14" t="s">
        <v>346</v>
      </c>
      <c r="D209" s="13" t="s">
        <v>301</v>
      </c>
      <c r="E209" s="15">
        <v>4</v>
      </c>
      <c r="F209" s="16">
        <v>0</v>
      </c>
      <c r="G209" s="17">
        <f t="shared" si="19"/>
        <v>0</v>
      </c>
    </row>
    <row r="210" spans="1:7" ht="64.5" thickBot="1" x14ac:dyDescent="0.3">
      <c r="A210" s="12" t="s">
        <v>347</v>
      </c>
      <c r="B210" s="13"/>
      <c r="C210" s="14" t="s">
        <v>348</v>
      </c>
      <c r="D210" s="13" t="s">
        <v>306</v>
      </c>
      <c r="E210" s="15">
        <v>15</v>
      </c>
      <c r="F210" s="16">
        <v>0</v>
      </c>
      <c r="G210" s="17">
        <f t="shared" si="19"/>
        <v>0</v>
      </c>
    </row>
    <row r="211" spans="1:7" ht="13.5" thickBot="1" x14ac:dyDescent="0.3">
      <c r="A211" s="12" t="s">
        <v>349</v>
      </c>
      <c r="B211" s="13"/>
      <c r="C211" s="14" t="s">
        <v>350</v>
      </c>
      <c r="D211" s="13" t="s">
        <v>301</v>
      </c>
      <c r="E211" s="15">
        <v>4</v>
      </c>
      <c r="F211" s="16">
        <v>0</v>
      </c>
      <c r="G211" s="17">
        <f t="shared" si="19"/>
        <v>0</v>
      </c>
    </row>
    <row r="212" spans="1:7" ht="13.5" thickBot="1" x14ac:dyDescent="0.3">
      <c r="A212" s="12" t="s">
        <v>351</v>
      </c>
      <c r="B212" s="13"/>
      <c r="C212" s="14" t="s">
        <v>352</v>
      </c>
      <c r="D212" s="13" t="s">
        <v>301</v>
      </c>
      <c r="E212" s="15">
        <v>2</v>
      </c>
      <c r="F212" s="16">
        <v>0</v>
      </c>
      <c r="G212" s="17">
        <f t="shared" si="19"/>
        <v>0</v>
      </c>
    </row>
    <row r="213" spans="1:7" ht="26.25" thickBot="1" x14ac:dyDescent="0.3">
      <c r="A213" s="12" t="s">
        <v>353</v>
      </c>
      <c r="B213" s="13"/>
      <c r="C213" s="14" t="s">
        <v>354</v>
      </c>
      <c r="D213" s="13" t="s">
        <v>301</v>
      </c>
      <c r="E213" s="15">
        <v>4</v>
      </c>
      <c r="F213" s="16">
        <v>0</v>
      </c>
      <c r="G213" s="17">
        <f t="shared" si="19"/>
        <v>0</v>
      </c>
    </row>
    <row r="214" spans="1:7" ht="77.25" thickBot="1" x14ac:dyDescent="0.3">
      <c r="A214" s="12" t="s">
        <v>355</v>
      </c>
      <c r="B214" s="13"/>
      <c r="C214" s="14" t="s">
        <v>356</v>
      </c>
      <c r="D214" s="13" t="s">
        <v>306</v>
      </c>
      <c r="E214" s="15">
        <v>18</v>
      </c>
      <c r="F214" s="16">
        <v>0</v>
      </c>
      <c r="G214" s="17">
        <f t="shared" si="19"/>
        <v>0</v>
      </c>
    </row>
    <row r="215" spans="1:7" ht="13.5" thickBot="1" x14ac:dyDescent="0.3">
      <c r="A215" s="93"/>
      <c r="B215" s="94"/>
      <c r="C215" s="95" t="s">
        <v>26</v>
      </c>
      <c r="D215" s="94"/>
      <c r="E215" s="96"/>
      <c r="F215" s="97" t="s">
        <v>27</v>
      </c>
      <c r="G215" s="98">
        <f>SUM(G204:G214)</f>
        <v>0</v>
      </c>
    </row>
    <row r="216" spans="1:7" ht="13.5" thickBot="1" x14ac:dyDescent="0.3">
      <c r="A216" s="93" t="s">
        <v>357</v>
      </c>
      <c r="B216" s="94"/>
      <c r="C216" s="95" t="s">
        <v>358</v>
      </c>
      <c r="D216" s="94"/>
      <c r="E216" s="96"/>
      <c r="F216" s="97" t="s">
        <v>27</v>
      </c>
      <c r="G216" s="97"/>
    </row>
    <row r="217" spans="1:7" ht="90" thickBot="1" x14ac:dyDescent="0.3">
      <c r="A217" s="12" t="s">
        <v>359</v>
      </c>
      <c r="B217" s="13"/>
      <c r="C217" s="14" t="s">
        <v>360</v>
      </c>
      <c r="D217" s="13" t="s">
        <v>301</v>
      </c>
      <c r="E217" s="15">
        <v>4</v>
      </c>
      <c r="F217" s="16">
        <v>0</v>
      </c>
      <c r="G217" s="17">
        <f t="shared" ref="G217:G218" si="20">ROUND(E217*F217,0)</f>
        <v>0</v>
      </c>
    </row>
    <row r="218" spans="1:7" ht="64.5" thickBot="1" x14ac:dyDescent="0.3">
      <c r="A218" s="12" t="s">
        <v>361</v>
      </c>
      <c r="B218" s="13"/>
      <c r="C218" s="14" t="s">
        <v>362</v>
      </c>
      <c r="D218" s="13" t="s">
        <v>301</v>
      </c>
      <c r="E218" s="15">
        <v>15</v>
      </c>
      <c r="F218" s="16">
        <v>0</v>
      </c>
      <c r="G218" s="17">
        <f t="shared" si="20"/>
        <v>0</v>
      </c>
    </row>
    <row r="219" spans="1:7" ht="13.5" thickBot="1" x14ac:dyDescent="0.3">
      <c r="A219" s="93"/>
      <c r="B219" s="94"/>
      <c r="C219" s="95" t="s">
        <v>26</v>
      </c>
      <c r="D219" s="94"/>
      <c r="E219" s="96"/>
      <c r="F219" s="97"/>
      <c r="G219" s="98">
        <f>SUM(G217:G218)</f>
        <v>0</v>
      </c>
    </row>
    <row r="220" spans="1:7" ht="13.5" thickBot="1" x14ac:dyDescent="0.3">
      <c r="A220" s="100"/>
      <c r="B220" s="100"/>
      <c r="C220" s="100"/>
      <c r="D220" s="100"/>
      <c r="E220" s="100"/>
      <c r="F220" s="100"/>
      <c r="G220" s="100"/>
    </row>
    <row r="221" spans="1:7" ht="16.5" thickBot="1" x14ac:dyDescent="0.3">
      <c r="A221" s="108" t="s">
        <v>363</v>
      </c>
      <c r="B221" s="109"/>
      <c r="C221" s="109"/>
      <c r="D221" s="109"/>
      <c r="E221" s="109"/>
      <c r="F221" s="110">
        <f>SUMIF($C$6:$C$219,"SUBTOTAL",$G$6:$G$219)</f>
        <v>0</v>
      </c>
      <c r="G221" s="111"/>
    </row>
    <row r="222" spans="1:7" ht="17.25" thickBot="1" x14ac:dyDescent="0.35">
      <c r="E222" s="101"/>
      <c r="G222" s="101"/>
    </row>
    <row r="223" spans="1:7" ht="14.45" customHeight="1" x14ac:dyDescent="0.25">
      <c r="A223" s="112" t="s">
        <v>385</v>
      </c>
      <c r="B223" s="113"/>
      <c r="C223" s="113"/>
      <c r="D223" s="113"/>
      <c r="E223" s="113"/>
      <c r="F223" s="113"/>
      <c r="G223" s="114"/>
    </row>
    <row r="224" spans="1:7" x14ac:dyDescent="0.25">
      <c r="A224" s="115" t="s">
        <v>364</v>
      </c>
      <c r="B224" s="116"/>
      <c r="C224" s="116"/>
      <c r="D224" s="117"/>
      <c r="E224" s="117"/>
      <c r="F224" s="118">
        <f>ROUND($F$221/(1+SUM(D225:E227,D228*D227)),2)</f>
        <v>0</v>
      </c>
      <c r="G224" s="119"/>
    </row>
    <row r="225" spans="1:7" x14ac:dyDescent="0.25">
      <c r="A225" s="115" t="s">
        <v>365</v>
      </c>
      <c r="B225" s="116"/>
      <c r="C225" s="116"/>
      <c r="D225" s="120">
        <v>0</v>
      </c>
      <c r="E225" s="120"/>
      <c r="F225" s="118">
        <f>+ROUND($F$224*D225,2)</f>
        <v>0</v>
      </c>
      <c r="G225" s="119">
        <f t="shared" ref="G225" si="21">ROUND($D$8*D225,2)</f>
        <v>0</v>
      </c>
    </row>
    <row r="226" spans="1:7" x14ac:dyDescent="0.25">
      <c r="A226" s="115" t="s">
        <v>366</v>
      </c>
      <c r="B226" s="116"/>
      <c r="C226" s="116"/>
      <c r="D226" s="120">
        <v>0</v>
      </c>
      <c r="E226" s="120"/>
      <c r="F226" s="118">
        <f>+ROUND($F$224*D226,2)</f>
        <v>0</v>
      </c>
      <c r="G226" s="119">
        <f t="shared" ref="G226:G227" si="22">ROUND($D$8*D226,2)</f>
        <v>0</v>
      </c>
    </row>
    <row r="227" spans="1:7" x14ac:dyDescent="0.25">
      <c r="A227" s="115" t="s">
        <v>367</v>
      </c>
      <c r="B227" s="116"/>
      <c r="C227" s="116"/>
      <c r="D227" s="120">
        <v>0</v>
      </c>
      <c r="E227" s="120"/>
      <c r="F227" s="118">
        <f>+ROUND($F$224*D227,2)</f>
        <v>0</v>
      </c>
      <c r="G227" s="119">
        <f t="shared" si="22"/>
        <v>0</v>
      </c>
    </row>
    <row r="228" spans="1:7" x14ac:dyDescent="0.25">
      <c r="A228" s="115" t="s">
        <v>368</v>
      </c>
      <c r="B228" s="116"/>
      <c r="C228" s="116"/>
      <c r="D228" s="124">
        <v>0.19</v>
      </c>
      <c r="E228" s="124"/>
      <c r="F228" s="118">
        <f>+ROUND($F$224*D227*D228,2)</f>
        <v>0</v>
      </c>
      <c r="G228" s="119">
        <f>ROUND($D$8*D228,2)</f>
        <v>0</v>
      </c>
    </row>
    <row r="229" spans="1:7" ht="13.5" thickBot="1" x14ac:dyDescent="0.3">
      <c r="A229" s="125" t="s">
        <v>369</v>
      </c>
      <c r="B229" s="126"/>
      <c r="C229" s="126"/>
      <c r="D229" s="127"/>
      <c r="E229" s="127"/>
      <c r="F229" s="128">
        <f>ROUND(SUM(F225:G228),2)</f>
        <v>0</v>
      </c>
      <c r="G229" s="129">
        <f>ROUND(SUM(G225:G228),2)</f>
        <v>0</v>
      </c>
    </row>
    <row r="230" spans="1:7" ht="15" customHeight="1" thickBot="1" x14ac:dyDescent="0.3">
      <c r="A230" s="130" t="s">
        <v>383</v>
      </c>
      <c r="B230" s="131"/>
      <c r="C230" s="131"/>
      <c r="D230" s="131"/>
      <c r="E230" s="131"/>
      <c r="F230" s="132">
        <f>+ROUND(F224+F229,0)</f>
        <v>0</v>
      </c>
      <c r="G230" s="133" t="e">
        <f>ROUND(G229+#REF!,0)</f>
        <v>#REF!</v>
      </c>
    </row>
    <row r="231" spans="1:7" ht="17.25" thickBot="1" x14ac:dyDescent="0.35">
      <c r="A231" s="101"/>
      <c r="B231" s="101"/>
      <c r="C231" s="101"/>
      <c r="E231" s="101"/>
      <c r="G231" s="101"/>
    </row>
    <row r="232" spans="1:7" ht="14.45" customHeight="1" x14ac:dyDescent="0.25">
      <c r="A232" s="121" t="s">
        <v>370</v>
      </c>
      <c r="B232" s="122"/>
      <c r="C232" s="122"/>
      <c r="D232" s="122"/>
      <c r="E232" s="122"/>
      <c r="F232" s="122"/>
      <c r="G232" s="123"/>
    </row>
    <row r="233" spans="1:7" x14ac:dyDescent="0.25">
      <c r="A233" s="115" t="s">
        <v>371</v>
      </c>
      <c r="B233" s="116"/>
      <c r="C233" s="116"/>
      <c r="D233" s="117"/>
      <c r="E233" s="117"/>
      <c r="F233" s="134"/>
      <c r="G233" s="135"/>
    </row>
    <row r="234" spans="1:7" x14ac:dyDescent="0.25">
      <c r="A234" s="115" t="s">
        <v>372</v>
      </c>
      <c r="B234" s="116"/>
      <c r="C234" s="116"/>
      <c r="D234" s="117"/>
      <c r="E234" s="117"/>
      <c r="F234" s="134"/>
      <c r="G234" s="135"/>
    </row>
    <row r="235" spans="1:7" x14ac:dyDescent="0.25">
      <c r="A235" s="115" t="s">
        <v>373</v>
      </c>
      <c r="B235" s="116"/>
      <c r="C235" s="116"/>
      <c r="D235" s="136">
        <v>1.72E-2</v>
      </c>
      <c r="E235" s="136"/>
      <c r="F235" s="118">
        <f>+ROUND($F$224*D235,0)</f>
        <v>0</v>
      </c>
      <c r="G235" s="119">
        <f t="shared" ref="G235" si="23">ROUND($D$8*D235,2)</f>
        <v>0</v>
      </c>
    </row>
    <row r="236" spans="1:7" ht="13.5" thickBot="1" x14ac:dyDescent="0.3">
      <c r="A236" s="137" t="s">
        <v>374</v>
      </c>
      <c r="B236" s="138"/>
      <c r="C236" s="138"/>
      <c r="D236" s="139">
        <v>6.7799999999999996E-3</v>
      </c>
      <c r="E236" s="139"/>
      <c r="F236" s="140">
        <f>+ROUND($F$224*D236,0)</f>
        <v>0</v>
      </c>
      <c r="G236" s="141">
        <f t="shared" ref="G236" si="24">ROUND($D$8*D236,2)</f>
        <v>0</v>
      </c>
    </row>
    <row r="237" spans="1:7" ht="15.75" x14ac:dyDescent="0.25">
      <c r="A237" s="144" t="s">
        <v>375</v>
      </c>
      <c r="B237" s="145"/>
      <c r="C237" s="145"/>
      <c r="D237" s="145"/>
      <c r="E237" s="145"/>
      <c r="F237" s="146">
        <f>SUM(F233:G236)</f>
        <v>0</v>
      </c>
      <c r="G237" s="147">
        <f>SUM(G233:G236)</f>
        <v>0</v>
      </c>
    </row>
    <row r="238" spans="1:7" x14ac:dyDescent="0.25">
      <c r="A238" s="115" t="s">
        <v>376</v>
      </c>
      <c r="B238" s="116"/>
      <c r="C238" s="116"/>
      <c r="D238" s="117"/>
      <c r="E238" s="117"/>
      <c r="F238" s="118">
        <f>ROUND(F237/(1+D239),2)</f>
        <v>0</v>
      </c>
      <c r="G238" s="119">
        <f>ROUND(G237/(1+E239),2)</f>
        <v>0</v>
      </c>
    </row>
    <row r="239" spans="1:7" ht="13.5" thickBot="1" x14ac:dyDescent="0.3">
      <c r="A239" s="125" t="s">
        <v>377</v>
      </c>
      <c r="B239" s="126"/>
      <c r="C239" s="126"/>
      <c r="D239" s="127">
        <f>[59]ResumenPtto!C20</f>
        <v>0.19</v>
      </c>
      <c r="E239" s="127"/>
      <c r="F239" s="128">
        <f>ROUND(F238*D239,2)</f>
        <v>0</v>
      </c>
      <c r="G239" s="129">
        <f>ROUND(G238*E239,2)</f>
        <v>0</v>
      </c>
    </row>
    <row r="240" spans="1:7" ht="17.25" thickBot="1" x14ac:dyDescent="0.35">
      <c r="A240" s="101"/>
      <c r="B240" s="101"/>
      <c r="C240" s="101"/>
      <c r="E240" s="101"/>
      <c r="G240" s="101"/>
    </row>
    <row r="241" spans="1:7" ht="16.5" thickBot="1" x14ac:dyDescent="0.3">
      <c r="A241" s="142" t="s">
        <v>384</v>
      </c>
      <c r="B241" s="143"/>
      <c r="C241" s="143"/>
      <c r="D241" s="143"/>
      <c r="E241" s="143"/>
      <c r="F241" s="110">
        <f>+F230+F237</f>
        <v>0</v>
      </c>
      <c r="G241" s="111" t="e">
        <f>G237+G230</f>
        <v>#REF!</v>
      </c>
    </row>
    <row r="245" spans="1:7" x14ac:dyDescent="0.25">
      <c r="C245" s="104"/>
    </row>
    <row r="246" spans="1:7" ht="15.75" x14ac:dyDescent="0.25">
      <c r="C246" s="105" t="s">
        <v>382</v>
      </c>
    </row>
  </sheetData>
  <mergeCells count="49">
    <mergeCell ref="A241:E241"/>
    <mergeCell ref="F241:G241"/>
    <mergeCell ref="A237:E237"/>
    <mergeCell ref="F237:G237"/>
    <mergeCell ref="A238:C238"/>
    <mergeCell ref="D238:E238"/>
    <mergeCell ref="F238:G238"/>
    <mergeCell ref="A239:C239"/>
    <mergeCell ref="D239:E239"/>
    <mergeCell ref="F239:G239"/>
    <mergeCell ref="A235:C235"/>
    <mergeCell ref="D235:E235"/>
    <mergeCell ref="F235:G235"/>
    <mergeCell ref="A236:C236"/>
    <mergeCell ref="D236:E236"/>
    <mergeCell ref="F236:G236"/>
    <mergeCell ref="A233:C233"/>
    <mergeCell ref="D233:E233"/>
    <mergeCell ref="F233:G233"/>
    <mergeCell ref="A234:C234"/>
    <mergeCell ref="D234:E234"/>
    <mergeCell ref="F234:G234"/>
    <mergeCell ref="A226:C226"/>
    <mergeCell ref="D226:E226"/>
    <mergeCell ref="F226:G226"/>
    <mergeCell ref="A232:G232"/>
    <mergeCell ref="A227:C227"/>
    <mergeCell ref="D227:E227"/>
    <mergeCell ref="F227:G227"/>
    <mergeCell ref="A228:C228"/>
    <mergeCell ref="D228:E228"/>
    <mergeCell ref="F228:G228"/>
    <mergeCell ref="A229:C229"/>
    <mergeCell ref="D229:E229"/>
    <mergeCell ref="F229:G229"/>
    <mergeCell ref="A230:E230"/>
    <mergeCell ref="F230:G230"/>
    <mergeCell ref="A223:G223"/>
    <mergeCell ref="A224:C224"/>
    <mergeCell ref="D224:E224"/>
    <mergeCell ref="F224:G224"/>
    <mergeCell ref="A225:C225"/>
    <mergeCell ref="D225:E225"/>
    <mergeCell ref="F225:G225"/>
    <mergeCell ref="A1:G1"/>
    <mergeCell ref="A2:G2"/>
    <mergeCell ref="A4:G4"/>
    <mergeCell ref="A221:E221"/>
    <mergeCell ref="F221:G22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CARLOS JULIO</cp:lastModifiedBy>
  <dcterms:created xsi:type="dcterms:W3CDTF">2020-06-19T03:11:01Z</dcterms:created>
  <dcterms:modified xsi:type="dcterms:W3CDTF">2020-06-19T23:57:41Z</dcterms:modified>
</cp:coreProperties>
</file>